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IN-PRM9A0GIKCM\Taxserver\@formularios padrao\Website Forms\V2 - Bilingual\"/>
    </mc:Choice>
  </mc:AlternateContent>
  <xr:revisionPtr revIDLastSave="0" documentId="13_ncr:1_{7C689ECA-2D1B-4502-B8E3-D9E7511F215A}" xr6:coauthVersionLast="47" xr6:coauthVersionMax="47" xr10:uidLastSave="{00000000-0000-0000-0000-000000000000}"/>
  <bookViews>
    <workbookView xWindow="-120" yWindow="-120" windowWidth="29040" windowHeight="15720" xr2:uid="{00000000-000D-0000-FFFF-FFFF00000000}"/>
  </bookViews>
  <sheets>
    <sheet name="Business Income" sheetId="1" r:id="rId1"/>
    <sheet name="Organizer" sheetId="2" r:id="rId2"/>
    <sheet name="Logbook template" sheetId="3" r:id="rId3"/>
    <sheet name="Data" sheetId="4" state="hidden" r:id="rId4"/>
    <sheet name="H Business Income" sheetId="5" state="hidden" r:id="rId5"/>
    <sheet name="H Organizer" sheetId="6" state="hidden" r:id="rId6"/>
    <sheet name="H Logbook template" sheetId="7" state="hidden" r:id="rId7"/>
    <sheet name="H Data" sheetId="8" state="hidden" r:id="rId8"/>
  </sheets>
  <definedNames>
    <definedName name="_auth" localSheetId="7">'H Data'!$E$3:$E$7</definedName>
    <definedName name="_auth">Data!$E$3:$E$7</definedName>
    <definedName name="_car" localSheetId="7">'H Data'!$D$3:$D$6</definedName>
    <definedName name="_car">Data!$D$3:$D$6</definedName>
    <definedName name="_measure" localSheetId="7">'H Data'!$C$3:$C$5</definedName>
    <definedName name="_measure">Data!$C$3:$C$5</definedName>
    <definedName name="_officeuse" localSheetId="7">'H Data'!$B$3:$B$5</definedName>
    <definedName name="_officeuse">Data!$B$3:$B$5</definedName>
    <definedName name="_services" localSheetId="7">'H Data'!$F$3:$F$6</definedName>
    <definedName name="_services">Data!$F$3:$F$6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0" i="1" l="1"/>
  <c r="B178" i="1"/>
  <c r="B179" i="1"/>
  <c r="B181" i="1"/>
  <c r="B177" i="1"/>
  <c r="B74" i="1"/>
  <c r="D80" i="1"/>
  <c r="G5" i="4"/>
  <c r="G4" i="4"/>
  <c r="F6" i="4"/>
  <c r="E6" i="4"/>
  <c r="D6" i="4"/>
  <c r="F5" i="4"/>
  <c r="E5" i="4"/>
  <c r="D5" i="4"/>
  <c r="C5" i="4"/>
  <c r="B5" i="4"/>
  <c r="F4" i="4"/>
  <c r="E4" i="4"/>
  <c r="D4" i="4"/>
  <c r="C4" i="4"/>
  <c r="B4" i="4"/>
  <c r="F3" i="4"/>
  <c r="E3" i="4"/>
  <c r="D3" i="4"/>
  <c r="C3" i="4"/>
  <c r="B3" i="4"/>
  <c r="F2" i="4"/>
  <c r="E2" i="4"/>
  <c r="D2" i="4"/>
  <c r="C2" i="4"/>
  <c r="B2" i="4"/>
  <c r="B1" i="4"/>
  <c r="C29" i="3"/>
  <c r="C27" i="3"/>
  <c r="F14" i="3"/>
  <c r="E14" i="3"/>
  <c r="D14" i="3"/>
  <c r="C14" i="3"/>
  <c r="B14" i="3"/>
  <c r="C11" i="3"/>
  <c r="B11" i="3"/>
  <c r="B10" i="3"/>
  <c r="C8" i="3"/>
  <c r="B8" i="3"/>
  <c r="B7" i="3"/>
  <c r="C5" i="3"/>
  <c r="B5" i="3"/>
  <c r="B4" i="3"/>
  <c r="B2" i="3"/>
  <c r="J8" i="2"/>
  <c r="I8" i="2"/>
  <c r="J9" i="2"/>
  <c r="I9" i="2"/>
  <c r="H9" i="2"/>
  <c r="G9" i="2"/>
  <c r="E8" i="2"/>
  <c r="D8" i="2"/>
  <c r="E9" i="2"/>
  <c r="D9" i="2"/>
  <c r="C9" i="2"/>
  <c r="B9" i="2"/>
  <c r="J6" i="2"/>
  <c r="I6" i="2"/>
  <c r="H6" i="2"/>
  <c r="G6" i="2"/>
  <c r="E6" i="2"/>
  <c r="D6" i="2"/>
  <c r="C6" i="2"/>
  <c r="B6" i="2"/>
  <c r="J4" i="2"/>
  <c r="I4" i="2"/>
  <c r="H4" i="2"/>
  <c r="G4" i="2"/>
  <c r="F4" i="2"/>
  <c r="E4" i="2"/>
  <c r="D4" i="2"/>
  <c r="C4" i="2"/>
  <c r="B4" i="2"/>
  <c r="B2" i="2"/>
  <c r="D158" i="1"/>
  <c r="D155" i="1"/>
  <c r="C155" i="1"/>
  <c r="D154" i="1"/>
  <c r="C154" i="1"/>
  <c r="D153" i="1"/>
  <c r="C153" i="1"/>
  <c r="D132" i="1"/>
  <c r="D129" i="1"/>
  <c r="C129" i="1"/>
  <c r="D128" i="1"/>
  <c r="C128" i="1"/>
  <c r="D127" i="1"/>
  <c r="C127" i="1"/>
  <c r="D106" i="1"/>
  <c r="D103" i="1"/>
  <c r="C103" i="1"/>
  <c r="D102" i="1"/>
  <c r="C102" i="1"/>
  <c r="D101" i="1"/>
  <c r="C101" i="1"/>
  <c r="D83" i="1"/>
  <c r="C83" i="1"/>
  <c r="D82" i="1"/>
  <c r="C82" i="1"/>
  <c r="D75" i="1"/>
  <c r="D53" i="1"/>
  <c r="C53" i="1"/>
  <c r="D52" i="1"/>
  <c r="C52" i="1"/>
  <c r="D51" i="1"/>
  <c r="C51" i="1"/>
  <c r="D32" i="1"/>
  <c r="C32" i="1"/>
  <c r="D31" i="1"/>
  <c r="C31" i="1"/>
  <c r="F28" i="1"/>
  <c r="E28" i="1"/>
  <c r="D28" i="1"/>
  <c r="C28" i="1"/>
  <c r="F25" i="1"/>
  <c r="E25" i="1"/>
  <c r="D25" i="1"/>
  <c r="D17" i="1"/>
  <c r="F16" i="1"/>
  <c r="E16" i="1"/>
  <c r="D16" i="1"/>
  <c r="C16" i="1"/>
  <c r="F15" i="1"/>
  <c r="E15" i="1"/>
  <c r="D15" i="1"/>
  <c r="C15" i="1"/>
  <c r="F14" i="1"/>
  <c r="E14" i="1"/>
  <c r="D14" i="1"/>
  <c r="C14" i="1"/>
  <c r="F12" i="1"/>
  <c r="E12" i="1"/>
  <c r="D12" i="1"/>
  <c r="C12" i="1"/>
  <c r="F11" i="1"/>
  <c r="E11" i="1"/>
  <c r="D11" i="1"/>
  <c r="C11" i="1"/>
  <c r="F10" i="1"/>
  <c r="E10" i="1"/>
  <c r="D10" i="1"/>
  <c r="C10" i="1"/>
  <c r="F9" i="1"/>
  <c r="E9" i="1"/>
  <c r="D9" i="1"/>
  <c r="C9" i="1"/>
  <c r="B2" i="1"/>
  <c r="J174" i="5"/>
  <c r="I174" i="5"/>
  <c r="I163" i="5"/>
  <c r="J148" i="5"/>
  <c r="I148" i="5"/>
  <c r="I137" i="5"/>
  <c r="J122" i="5"/>
  <c r="I122" i="5"/>
  <c r="I111" i="5"/>
  <c r="J96" i="5"/>
  <c r="I96" i="5"/>
  <c r="J68" i="5"/>
  <c r="I68" i="5"/>
  <c r="D174" i="5"/>
  <c r="C174" i="5"/>
  <c r="B174" i="1"/>
  <c r="B171" i="5"/>
  <c r="B171" i="1" s="1"/>
  <c r="B170" i="5"/>
  <c r="B170" i="1" s="1"/>
  <c r="B169" i="5"/>
  <c r="B169" i="1" s="1"/>
  <c r="B168" i="5"/>
  <c r="B168" i="1" s="1"/>
  <c r="B167" i="5"/>
  <c r="B167" i="1" s="1"/>
  <c r="D166" i="5"/>
  <c r="D166" i="1" s="1"/>
  <c r="C166" i="5"/>
  <c r="C166" i="1" s="1"/>
  <c r="D165" i="5"/>
  <c r="D165" i="1" s="1"/>
  <c r="C165" i="5"/>
  <c r="C165" i="1" s="1"/>
  <c r="C163" i="5"/>
  <c r="B163" i="1"/>
  <c r="B162" i="1"/>
  <c r="B161" i="1"/>
  <c r="B160" i="1"/>
  <c r="B159" i="1"/>
  <c r="C158" i="5"/>
  <c r="C158" i="1" s="1"/>
  <c r="B158" i="1"/>
  <c r="B157" i="1"/>
  <c r="B155" i="1"/>
  <c r="B154" i="1"/>
  <c r="B153" i="1"/>
  <c r="B151" i="5"/>
  <c r="B151" i="1" s="1"/>
  <c r="D148" i="5"/>
  <c r="C148" i="5"/>
  <c r="B148" i="1"/>
  <c r="B145" i="5"/>
  <c r="B145" i="1" s="1"/>
  <c r="B144" i="5"/>
  <c r="B144" i="1" s="1"/>
  <c r="B143" i="5"/>
  <c r="B143" i="1" s="1"/>
  <c r="B142" i="5"/>
  <c r="B142" i="1" s="1"/>
  <c r="B141" i="5"/>
  <c r="B141" i="1" s="1"/>
  <c r="D140" i="5"/>
  <c r="D140" i="1" s="1"/>
  <c r="C140" i="5"/>
  <c r="C140" i="1" s="1"/>
  <c r="D139" i="5"/>
  <c r="D139" i="1" s="1"/>
  <c r="C139" i="5"/>
  <c r="C139" i="1" s="1"/>
  <c r="C137" i="5"/>
  <c r="B137" i="1"/>
  <c r="B136" i="1"/>
  <c r="B135" i="1"/>
  <c r="B134" i="1"/>
  <c r="B133" i="1"/>
  <c r="C132" i="5"/>
  <c r="C132" i="1" s="1"/>
  <c r="B132" i="1"/>
  <c r="B131" i="1"/>
  <c r="B129" i="1"/>
  <c r="B128" i="1"/>
  <c r="B127" i="1"/>
  <c r="B125" i="5"/>
  <c r="B125" i="1" s="1"/>
  <c r="D122" i="5"/>
  <c r="C122" i="5"/>
  <c r="B122" i="1"/>
  <c r="B119" i="5"/>
  <c r="B119" i="1" s="1"/>
  <c r="B118" i="5"/>
  <c r="B118" i="1" s="1"/>
  <c r="B117" i="5"/>
  <c r="B117" i="1" s="1"/>
  <c r="B116" i="5"/>
  <c r="B116" i="1" s="1"/>
  <c r="B115" i="5"/>
  <c r="B115" i="1" s="1"/>
  <c r="D114" i="5"/>
  <c r="D114" i="1" s="1"/>
  <c r="C114" i="5"/>
  <c r="C114" i="1" s="1"/>
  <c r="D113" i="5"/>
  <c r="D113" i="1" s="1"/>
  <c r="C113" i="5"/>
  <c r="C113" i="1" s="1"/>
  <c r="C111" i="5"/>
  <c r="B111" i="1"/>
  <c r="B110" i="1"/>
  <c r="B109" i="1"/>
  <c r="B108" i="1"/>
  <c r="B107" i="1"/>
  <c r="C106" i="5"/>
  <c r="C106" i="1" s="1"/>
  <c r="B106" i="1"/>
  <c r="B105" i="1"/>
  <c r="B103" i="1"/>
  <c r="B102" i="1"/>
  <c r="B101" i="1"/>
  <c r="B99" i="1"/>
  <c r="D96" i="5"/>
  <c r="C96" i="5"/>
  <c r="B96" i="5"/>
  <c r="B96" i="1" s="1"/>
  <c r="B95" i="1"/>
  <c r="B94" i="1"/>
  <c r="B93" i="1"/>
  <c r="B92" i="1"/>
  <c r="B91" i="1"/>
  <c r="B90" i="1"/>
  <c r="B89" i="1"/>
  <c r="B88" i="1"/>
  <c r="B87" i="1"/>
  <c r="D86" i="5"/>
  <c r="D86" i="1" s="1"/>
  <c r="C86" i="5"/>
  <c r="C86" i="1" s="1"/>
  <c r="D85" i="5"/>
  <c r="D85" i="1" s="1"/>
  <c r="C85" i="5"/>
  <c r="C85" i="1" s="1"/>
  <c r="B83" i="5"/>
  <c r="B83" i="1" s="1"/>
  <c r="B82" i="5"/>
  <c r="B82" i="1" s="1"/>
  <c r="B80" i="5"/>
  <c r="B80" i="1" s="1"/>
  <c r="D79" i="5"/>
  <c r="D79" i="1" s="1"/>
  <c r="B79" i="5"/>
  <c r="B79" i="1" s="1"/>
  <c r="B76" i="1"/>
  <c r="C75" i="5"/>
  <c r="C75" i="1" s="1"/>
  <c r="B75" i="1"/>
  <c r="B72" i="5"/>
  <c r="B72" i="1" s="1"/>
  <c r="B71" i="1"/>
  <c r="B70" i="1"/>
  <c r="D68" i="5"/>
  <c r="C68" i="5"/>
  <c r="B68" i="5"/>
  <c r="B68" i="1" s="1"/>
  <c r="B67" i="1"/>
  <c r="B66" i="1"/>
  <c r="B65" i="1"/>
  <c r="B64" i="1"/>
  <c r="B63" i="1"/>
  <c r="B62" i="1"/>
  <c r="B61" i="1"/>
  <c r="B60" i="5"/>
  <c r="B60" i="1" s="1"/>
  <c r="B59" i="5"/>
  <c r="B59" i="1" s="1"/>
  <c r="B58" i="1"/>
  <c r="B57" i="5"/>
  <c r="B57" i="1" s="1"/>
  <c r="D56" i="5"/>
  <c r="D56" i="1" s="1"/>
  <c r="C56" i="5"/>
  <c r="C56" i="1" s="1"/>
  <c r="D55" i="5"/>
  <c r="D55" i="1" s="1"/>
  <c r="C55" i="5"/>
  <c r="C55" i="1" s="1"/>
  <c r="B53" i="1"/>
  <c r="B52" i="1"/>
  <c r="B51" i="1"/>
  <c r="B50" i="5"/>
  <c r="B50" i="1" s="1"/>
  <c r="B48" i="5"/>
  <c r="B48" i="1" s="1"/>
  <c r="B47" i="5"/>
  <c r="B47" i="1" s="1"/>
  <c r="B46" i="5"/>
  <c r="B46" i="1" s="1"/>
  <c r="B45" i="5"/>
  <c r="B45" i="1" s="1"/>
  <c r="D44" i="5"/>
  <c r="D44" i="1" s="1"/>
  <c r="C44" i="5"/>
  <c r="C44" i="1" s="1"/>
  <c r="D43" i="5"/>
  <c r="D43" i="1" s="1"/>
  <c r="C43" i="5"/>
  <c r="C43" i="1" s="1"/>
  <c r="B41" i="1"/>
  <c r="B40" i="1"/>
  <c r="B39" i="1"/>
  <c r="B38" i="1"/>
  <c r="B37" i="1"/>
  <c r="B36" i="5"/>
  <c r="B36" i="1" s="1"/>
  <c r="B35" i="5"/>
  <c r="B35" i="1" s="1"/>
  <c r="B34" i="5"/>
  <c r="B34" i="1" s="1"/>
  <c r="B32" i="1"/>
  <c r="B31" i="1"/>
  <c r="B30" i="5"/>
  <c r="B30" i="1" s="1"/>
  <c r="B28" i="1"/>
  <c r="B27" i="1"/>
  <c r="B26" i="1"/>
  <c r="B25" i="1"/>
  <c r="B24" i="5"/>
  <c r="B24" i="1" s="1"/>
  <c r="B23" i="1"/>
  <c r="B22" i="5"/>
  <c r="B22" i="1" s="1"/>
  <c r="B21" i="5"/>
  <c r="B21" i="1" s="1"/>
  <c r="B19" i="5"/>
  <c r="B19" i="1" s="1"/>
  <c r="C17" i="5"/>
  <c r="B17" i="5"/>
  <c r="B17" i="1" s="1"/>
  <c r="B16" i="5"/>
  <c r="B16" i="1" s="1"/>
  <c r="B15" i="1"/>
  <c r="B14" i="1"/>
  <c r="B13" i="5"/>
  <c r="B13" i="1" s="1"/>
  <c r="B12" i="5"/>
  <c r="B12" i="1" s="1"/>
  <c r="B11" i="5"/>
  <c r="B11" i="1" s="1"/>
  <c r="B10" i="1"/>
  <c r="B9" i="5"/>
  <c r="B9" i="1" s="1"/>
  <c r="B6" i="5"/>
  <c r="B6" i="1" s="1"/>
  <c r="B5" i="1"/>
  <c r="B4" i="1"/>
  <c r="F26" i="3"/>
  <c r="F25" i="3"/>
  <c r="F24" i="3"/>
  <c r="F23" i="3"/>
  <c r="F22" i="3"/>
  <c r="F21" i="3"/>
  <c r="F20" i="3"/>
  <c r="F19" i="3"/>
  <c r="F18" i="3"/>
  <c r="F17" i="3"/>
  <c r="F16" i="3"/>
  <c r="F15" i="3"/>
  <c r="F27" i="3" s="1"/>
  <c r="D174" i="1"/>
  <c r="C174" i="1"/>
  <c r="C163" i="1"/>
  <c r="D148" i="1"/>
  <c r="C148" i="1"/>
  <c r="C137" i="1"/>
  <c r="D122" i="1"/>
  <c r="C122" i="1"/>
  <c r="C111" i="1"/>
  <c r="D96" i="1"/>
  <c r="C96" i="1"/>
  <c r="D68" i="1"/>
  <c r="C68" i="1"/>
  <c r="F29" i="3" l="1"/>
</calcChain>
</file>

<file path=xl/sharedStrings.xml><?xml version="1.0" encoding="utf-8"?>
<sst xmlns="http://schemas.openxmlformats.org/spreadsheetml/2006/main" count="362" uniqueCount="229">
  <si>
    <t>English</t>
  </si>
  <si>
    <t>Business / Self-Employment Income</t>
  </si>
  <si>
    <t>For individuals registered on the HST or not</t>
  </si>
  <si>
    <t>For the year:</t>
  </si>
  <si>
    <t>APPLICABLE ONLY IF YOU ARE REGISTERED ON THE HST</t>
  </si>
  <si>
    <t>You need to authorize us with the CRA so that we can submit your HST Return.</t>
  </si>
  <si>
    <t>Please complete the autorization as soon as possible to avoid delays down the road when your HST return will be ready to be submitted.</t>
  </si>
  <si>
    <t xml:space="preserve">Check out the 3 main ways to grant us this access below. </t>
  </si>
  <si>
    <t>This authorization does not need to be made every year. If you have already authorized us in the past, you do not need to authorize again.</t>
  </si>
  <si>
    <r>
      <rPr>
        <b/>
        <sz val="11"/>
        <color theme="1"/>
        <rFont val="Calibri"/>
        <family val="2"/>
      </rPr>
      <t>Option 1</t>
    </r>
    <r>
      <rPr>
        <sz val="11"/>
        <color theme="1"/>
        <rFont val="Calibri"/>
        <family val="2"/>
      </rPr>
      <t xml:space="preserve"> - Via CRA My Business Account: There is an option to "Authorize a Representative" within the online access.  Include "GGLR Accounting Inc, Busines Number 751 943 473".</t>
    </r>
  </si>
  <si>
    <r>
      <rPr>
        <b/>
        <sz val="11"/>
        <color theme="1"/>
        <rFont val="Calibri"/>
        <family val="2"/>
      </rPr>
      <t xml:space="preserve">Option 2 </t>
    </r>
    <r>
      <rPr>
        <sz val="11"/>
        <color theme="1"/>
        <rFont val="Calibri"/>
        <family val="2"/>
      </rPr>
      <t>- Provide us with your HST access code. This code is sent by CRA via letter to your address at the beginning of each year. If you have moved or have not received the letter, you can call 1-800-959-5525 (residents) or 1-866-453-0452 (non-residents) and request the HST Access code by phone.</t>
    </r>
  </si>
  <si>
    <r>
      <rPr>
        <b/>
        <sz val="11"/>
        <color theme="1"/>
        <rFont val="Calibri"/>
        <family val="2"/>
      </rPr>
      <t>Option 3</t>
    </r>
    <r>
      <rPr>
        <sz val="11"/>
        <color theme="1"/>
        <rFont val="Calibri"/>
        <family val="2"/>
      </rPr>
      <t xml:space="preserve"> - By mail. Slowest method (it can take 8-12 weeks for access to be granted). Please request instructions by email only if none of the other two methods were possible. This option may cause delays to submit your HST return causing late fee penalties.</t>
    </r>
  </si>
  <si>
    <t>What method did you use to grant the authorization?</t>
  </si>
  <si>
    <t>Select one option</t>
  </si>
  <si>
    <t>Self Employment Statement</t>
  </si>
  <si>
    <t>Personal information - Please fill out all mandatory fields.</t>
  </si>
  <si>
    <t>Full name:</t>
  </si>
  <si>
    <t>Business Name: (optional)</t>
  </si>
  <si>
    <t>Main product or service (mandatory)</t>
  </si>
  <si>
    <t>Are you registered on the HST? (Yes/No)</t>
  </si>
  <si>
    <t>YES</t>
  </si>
  <si>
    <t>HST number:</t>
  </si>
  <si>
    <t>HST access code: (4 digits)</t>
  </si>
  <si>
    <t>Have you registered to pay EI premiums? (Yes/No)</t>
  </si>
  <si>
    <t>NO</t>
  </si>
  <si>
    <t>Your Income (Revenues)</t>
  </si>
  <si>
    <t>Enter your total revenue from your activity in this section. All amounts received as a form of compensation for your work, or sale of products, are considered income and must be added up and listed here.</t>
  </si>
  <si>
    <t>If you had more than one activity or more than one source of income and find it more convenient to enter the amount of each activity separately, simply enter each source on a separate line.</t>
  </si>
  <si>
    <t>Instructions:</t>
  </si>
  <si>
    <t>If registered on the HST: Fill out Column 1 and 2</t>
  </si>
  <si>
    <t>If not registered on the HST: Fill out only Column 1.</t>
  </si>
  <si>
    <t>Column 1: Enter the total received or paid (expenses) including HST collected or paid.</t>
  </si>
  <si>
    <t>Column 2: Enter the HST amont included in the value entered in column 1. (If any)</t>
  </si>
  <si>
    <t>Example: If you received $1,000 + 13% HST, you will enter $1130 in column 1 and $130 in column 2.</t>
  </si>
  <si>
    <t>Use the same format to report activity expenses.</t>
  </si>
  <si>
    <t>If you are a ridesharing driver (Uber/Lyft/etc), please submit the annual/quarterly reports.</t>
  </si>
  <si>
    <t>Column 1</t>
  </si>
  <si>
    <t>Column 2</t>
  </si>
  <si>
    <t>Total Amount including GST/HST</t>
  </si>
  <si>
    <t>GST/HST included in Column 1</t>
  </si>
  <si>
    <t>Total amount received in the year - Source 1</t>
  </si>
  <si>
    <t>Total amount received in the year - Source 2</t>
  </si>
  <si>
    <t>Total amount received in the year - Source 3</t>
  </si>
  <si>
    <t>Total amount received in the year - Source 4</t>
  </si>
  <si>
    <t>Expenses</t>
  </si>
  <si>
    <t>The expense categories below are just examples. Every business is unique and you may have had different types of expenses other than these. The important thing to know is that ANY expense that had been necessary for the generation of your the business income is deductible.</t>
  </si>
  <si>
    <t>Expenses not directly related to income generation should not be reported. Example: Personal expenses such as groceries, personal electronics, leisure travel, etc.</t>
  </si>
  <si>
    <t>Do not inform here your car expenses or home-office expenses (rent). These expenses need to be reported in the following section.</t>
  </si>
  <si>
    <t>Cost of goods sold (if any)</t>
  </si>
  <si>
    <t>Contractors / Salaries paid</t>
  </si>
  <si>
    <t>Insurance</t>
  </si>
  <si>
    <t>Bank fees</t>
  </si>
  <si>
    <t>Delivery</t>
  </si>
  <si>
    <t>Meals and entertainment (only with clients)</t>
  </si>
  <si>
    <t>Office Supplies</t>
  </si>
  <si>
    <t>Legal and Accounting fees</t>
  </si>
  <si>
    <t>Advertising</t>
  </si>
  <si>
    <t>Phone</t>
  </si>
  <si>
    <t>Other (include details)</t>
  </si>
  <si>
    <t>Total</t>
  </si>
  <si>
    <t>Home office Expenses</t>
  </si>
  <si>
    <t>Fill in this section only if you have performed your activity from your home.</t>
  </si>
  <si>
    <t>If you've lived in more than one home this year, duplicate this entire section.</t>
  </si>
  <si>
    <t>Does your office use a designated or shared space in your home? Designated example: If you have a desk or room that is used exclusively for your work. Shared example: You use the only dining table in your home to work only for a certain number of hours per day/week.</t>
  </si>
  <si>
    <t>Only if you entered Shared above: Enter the number of hours used per week:</t>
  </si>
  <si>
    <t>Total area of your home</t>
  </si>
  <si>
    <t>Area of home used for workspace</t>
  </si>
  <si>
    <t>In the table below, enter the total of each expense for the entire year (entire amount). This total will be applied proportionally to the area used and the time of use of your home office.</t>
  </si>
  <si>
    <t>If you have not worked the full year for this employer, inform only the expeses incurred during the employment period.</t>
  </si>
  <si>
    <t>Heat</t>
  </si>
  <si>
    <t>Electricity</t>
  </si>
  <si>
    <t>Water</t>
  </si>
  <si>
    <t>Maintenance</t>
  </si>
  <si>
    <t>Mortgage interest</t>
  </si>
  <si>
    <t>Propery taxes</t>
  </si>
  <si>
    <t>Home Internet</t>
  </si>
  <si>
    <t>Rent</t>
  </si>
  <si>
    <t>Automobile Expenses - Car 1</t>
  </si>
  <si>
    <t>Car expenses can only be deducted if the car was used directly for income generation. Ex: Visiting customers, making deliveries, etc.</t>
  </si>
  <si>
    <t>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t>
  </si>
  <si>
    <t>If you pay leasing, financing, bought or sold your used car for work during the year in question, please send the contract/invoice that shows the details of the transaction, number of installments, interest rate, etc.</t>
  </si>
  <si>
    <t>Car model and year:</t>
  </si>
  <si>
    <t>Financing, leasing, or bought in cash?</t>
  </si>
  <si>
    <t>Date of purchase or start of leasing/financing?</t>
  </si>
  <si>
    <t>Date the car was sold (If it was sold during this year)</t>
  </si>
  <si>
    <t>Total KM driven with the car during the year (work + personal)</t>
  </si>
  <si>
    <t>Out of this total KM, inform the KM driven for business purposes</t>
  </si>
  <si>
    <t>Percentage of professional use</t>
  </si>
  <si>
    <t>Fuel</t>
  </si>
  <si>
    <t>Parking (for business purpose)</t>
  </si>
  <si>
    <t>Other (specify)</t>
  </si>
  <si>
    <t>Total Car Expenses</t>
  </si>
  <si>
    <t>Automobile Expenses - Car 2</t>
  </si>
  <si>
    <t>Automobile Expenses - Car 3</t>
  </si>
  <si>
    <t>Organizer</t>
  </si>
  <si>
    <t>This spreadsheet will not be used in the preparation of your tax return, however, it can be useful to oganise the income and expenses for the year before the totals are carried over to the "Business Income" tab.</t>
  </si>
  <si>
    <t>Revenues</t>
  </si>
  <si>
    <t>Date</t>
  </si>
  <si>
    <t>Description</t>
  </si>
  <si>
    <t>Logbook template</t>
  </si>
  <si>
    <t>Car (Make-Model/year):</t>
  </si>
  <si>
    <t>Type here</t>
  </si>
  <si>
    <t>Odometer on Jan 1st (or on the day it has been acquired)</t>
  </si>
  <si>
    <t>Odometer on Dec 31st (or on the day it has been sold)</t>
  </si>
  <si>
    <t>Reason for the trip</t>
  </si>
  <si>
    <t>Odometer reading - start</t>
  </si>
  <si>
    <t>Odometer reading - end</t>
  </si>
  <si>
    <t>Distance</t>
  </si>
  <si>
    <t>TOTAL KM DRIVEN IN THE YEAR FOR WORK PURPOSES:</t>
  </si>
  <si>
    <t>TOTAL KM DRIVEN IN THE YEAR:</t>
  </si>
  <si>
    <t>Do not change these information.</t>
  </si>
  <si>
    <t>_officeuse</t>
  </si>
  <si>
    <t>_measure</t>
  </si>
  <si>
    <t>_car</t>
  </si>
  <si>
    <t>_auth</t>
  </si>
  <si>
    <t>_services</t>
  </si>
  <si>
    <t>Designated</t>
  </si>
  <si>
    <t>m²</t>
  </si>
  <si>
    <t>Financed</t>
  </si>
  <si>
    <t>Option 1</t>
  </si>
  <si>
    <t>1) Income Tax + Self-employment income (not registered on the HST)</t>
  </si>
  <si>
    <t>Shared</t>
  </si>
  <si>
    <t>sq. ft.</t>
  </si>
  <si>
    <t>Leasing</t>
  </si>
  <si>
    <t>Option 2</t>
  </si>
  <si>
    <t>2) Income Tax + Self-employment income + HST Return</t>
  </si>
  <si>
    <t>Paid cash</t>
  </si>
  <si>
    <t>Option 3</t>
  </si>
  <si>
    <t>3) HST Return only</t>
  </si>
  <si>
    <t>SIM</t>
  </si>
  <si>
    <t>NÃO</t>
  </si>
  <si>
    <t>Organizador</t>
  </si>
  <si>
    <t>Receitas</t>
  </si>
  <si>
    <t>Despesas</t>
  </si>
  <si>
    <t>Coluna 1</t>
  </si>
  <si>
    <t>Coluna 2</t>
  </si>
  <si>
    <t>Data</t>
  </si>
  <si>
    <t>Descrição</t>
  </si>
  <si>
    <t>Valor total incluindo GST/HST</t>
  </si>
  <si>
    <t>GST/HST incluído na Coluna 1</t>
  </si>
  <si>
    <t>Carro (Marca-Modelo/ano):</t>
  </si>
  <si>
    <t>Digite aqui</t>
  </si>
  <si>
    <t>Hodômetro em 1º de janeiro (ou no dia em que foi adquirido)</t>
  </si>
  <si>
    <t>Odômetro em 31 de dezembro (ou no dia em que foi vendido)</t>
  </si>
  <si>
    <t>Motivo da viagem</t>
  </si>
  <si>
    <t>Leitura do odômetro - início</t>
  </si>
  <si>
    <t>Leitura do odômetro - fim</t>
  </si>
  <si>
    <t>Distância</t>
  </si>
  <si>
    <t>TOTAL DE KM PERCORRIDOS NO ANO PARA FINS DE TRABALHO:</t>
  </si>
  <si>
    <t>TOTAL DE KM VIAJADOS NO ANO:</t>
  </si>
  <si>
    <t>Não altere essas informações.</t>
  </si>
  <si>
    <t>_medir</t>
  </si>
  <si>
    <t>_carro</t>
  </si>
  <si>
    <t>_serviços</t>
  </si>
  <si>
    <t>Selecione uma opção</t>
  </si>
  <si>
    <t>Designado</t>
  </si>
  <si>
    <t>Financiado</t>
  </si>
  <si>
    <t>Opção 1</t>
  </si>
  <si>
    <t>1) Imposto de Renda + rendimento de trabalho autônomo (não registrado no HST)</t>
  </si>
  <si>
    <t>Compartilhado</t>
  </si>
  <si>
    <t>Locação</t>
  </si>
  <si>
    <t>Opção 2</t>
  </si>
  <si>
    <t>2) Imposto de Renda + Renda de Trabalho Autônomo + Declaração de HST</t>
  </si>
  <si>
    <t>Dinheiro pago</t>
  </si>
  <si>
    <t>Opção 3</t>
  </si>
  <si>
    <t>3) Somente retorno HST</t>
  </si>
  <si>
    <t>pés quadrados</t>
  </si>
  <si>
    <t>Language / Idioma:</t>
  </si>
  <si>
    <t>Para sole-proprietors registrados no HST ou não</t>
  </si>
  <si>
    <t xml:space="preserve">Você precisa nos autorizar na CRA para que possamos submeter o seu HST Return. </t>
  </si>
  <si>
    <t>Opção 1 - Via CRA My Business Account: Há uma opção para "Authorize a Representative" dentro do acesso online. Inclua "GGLR Accounting Inc, Busines Number 751 943 473". Level 2.</t>
  </si>
  <si>
    <t>Opção 2 - Nos informar o seu HST access code. Este code é enviado pela CRA via carta para o seu endereço no início de cada ano. Se você se mudou ou não recebeu a carta, você pode ligar no 1-800-959-5525 (residentes) ou 1-866-453-0452 (não-residentes) e solicitar o HST Access code pelo telefone.</t>
  </si>
  <si>
    <t>Business Name (Se tiver)</t>
  </si>
  <si>
    <t>É registrado no HST? (Sim/Não)</t>
  </si>
  <si>
    <t>Número do HST:</t>
  </si>
  <si>
    <t>Seu HST access code: (4 dígitos)</t>
  </si>
  <si>
    <t>Fez a opção de contribuir para o EI (Sim/Não)?</t>
  </si>
  <si>
    <t>Informe nesta seção o total de receitas da sua atividade. Todos os valores recebidos como forma de compensação do seu trabalho, ou venda de produtos, são considerado uma renda e devem ser somados e listados aqui.</t>
  </si>
  <si>
    <t>Se você tiver mais de uma atividade e achar mais conveniente informar o valor de cada atividade separadamente, basta informar cada fonte em uma linha separada.</t>
  </si>
  <si>
    <t>Coluna 1: Informe o total do recebimento ou despesa (incluindo HST coletado ou pago)</t>
  </si>
  <si>
    <t>Coluna 2: Informe o valor do HST contido no valor informado na coluna 1.</t>
  </si>
  <si>
    <t>Exemplo: Se você recebeu $1,000 + HST 13%, você vai informar $1130 na coluna 1 e $130 na coluna 2.</t>
  </si>
  <si>
    <t>Use o mesmo formato para informar as despesas da atividade.</t>
  </si>
  <si>
    <t>Se você for ridesharing driver (Uber/Lyft/etc), favor enviar os relatórios anuais/trimestrais.</t>
  </si>
  <si>
    <t>As categorias de despesa abaixo são apenas exemplos. Cada negócio é único e você pode ter tido despesas diferentes destas. O importante é saber que QUALQUER despesa que tenha sido necessária para a geração das rendas informadas acima é dedutível.</t>
  </si>
  <si>
    <t>Despesas não relacionadas diretamente com a geração da renda, não devem ser informadas. Exemplo: Despesas pessoais como supermercado, eletrônicos de uso pessoal, viagens de lazer, etc.</t>
  </si>
  <si>
    <t>Não informe aqui as despesas com carro, escritório ou home-office. Estas despesas são informadas na seção seguinte.</t>
  </si>
  <si>
    <t>Serviços terceirizados contratados (contractors)</t>
  </si>
  <si>
    <t>Entregas</t>
  </si>
  <si>
    <t>Refeições, lanches (somente se na presença de clientes)</t>
  </si>
  <si>
    <t>Despesas de escritório</t>
  </si>
  <si>
    <t>Promoção</t>
  </si>
  <si>
    <t>Celular pessoal (porção usada no negócio)</t>
  </si>
  <si>
    <t>Outros (descreva)</t>
  </si>
  <si>
    <t>Despesas contábeis e de advogados</t>
  </si>
  <si>
    <t>Despesas de Home Office</t>
  </si>
  <si>
    <t>Preencha esta seção apenas se você desenvolveu sua atividade a partir da sua casa.</t>
  </si>
  <si>
    <t>Nota: Se deseja obter essa dedução é preciso escolher uma opção abaixo:</t>
  </si>
  <si>
    <t>Note: To claim this deduction, all the fields need to be filled out.</t>
  </si>
  <si>
    <t>Seu escritório usa um espaço dedicado ou compartilhado na sua casa? Exemplo dedicado: Se você tem uma mesa/ambiente que é usado exclusivamente para seu trabalho. Exemplo compartilhado: Você usa a única mesa de jantar da sua casa para trabalhar apenas por um certo número de horas por dia/semana.</t>
  </si>
  <si>
    <t>Apenas se você informou Compartilhado acima: Informe o número de horas usado por semana:</t>
  </si>
  <si>
    <t>Aquecimento</t>
  </si>
  <si>
    <t>Eletricidade</t>
  </si>
  <si>
    <t>Manutenção em geral</t>
  </si>
  <si>
    <t>Internet fixa</t>
  </si>
  <si>
    <t>Aluguel</t>
  </si>
  <si>
    <t>Despesas com o carro - Carro 1</t>
  </si>
  <si>
    <t>As despesas do carro só podem ser deduzidas se o carro foi usado diretamente para a geração da renda. Ex: Visitar clientes, fazer entregas, etc.</t>
  </si>
  <si>
    <t>Informação: Caso seu tax seja escolhido para uma auditoria, a CRA irá solicitar um logbook detalhado para a comprovação dos KM rodados a trabalho. Este logbook é uma tabela que lista para cada trecho rodado à trabalho: o hodômetro inicial, hodômetro final, data e motivo da viagem. Veja a aba "Modelo de logbook"</t>
  </si>
  <si>
    <t>Se você paga leasing, financiamento, comprou ou vendeu seu carro usado para trabalho durante o ano em questão, favor enviar o contrato/invoice que mostre os detalhes da transação, número de parcelas, taxa de juros, etc.</t>
  </si>
  <si>
    <t>Modelo e ano do carro:</t>
  </si>
  <si>
    <t>Financiamento, leasing, ou comprado a vista?</t>
  </si>
  <si>
    <t>Data da compra ou inicio do leasing:</t>
  </si>
  <si>
    <t>Data da venda ou encerramento do leasing: (Se aconteceu dentro deste ano)</t>
  </si>
  <si>
    <t>Total de KM rodados para trabalho neste ano</t>
  </si>
  <si>
    <t>Total de KM rodados com o carro durante o ano (trabalho + lazer)</t>
  </si>
  <si>
    <t>Percentual de uso profissional</t>
  </si>
  <si>
    <t>Despesas totais deste carro</t>
  </si>
  <si>
    <t>Esta planilha não será utilizada na preparação do seu tax return, porém, ela pode ser útil na organização das receitas e despesas do ano antes que os totais sejam transportados para a aba "Business Income".</t>
  </si>
  <si>
    <t>Estamos aqui para ajudar</t>
  </si>
  <si>
    <t>Se você tiver qualquer dúvida sobre esta planilha, entre em contato conosco:</t>
  </si>
  <si>
    <t>Email: info@gglraccounting.com</t>
  </si>
  <si>
    <t>Telefone: (647) 694-4599</t>
  </si>
  <si>
    <t>Telefone e WhatsApp: (647)967-7851</t>
  </si>
  <si>
    <t>We are here to help:</t>
  </si>
  <si>
    <t>If you have any questions about your order or how to fill out any form, please get in contact with us:</t>
  </si>
  <si>
    <t>Phone: (647) 694-4599</t>
  </si>
  <si>
    <t>Phone &amp; WhatsApp: (647)967-7851</t>
  </si>
  <si>
    <t>Template Logbook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</si>
</sst>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409]d\-mmm\-yyyy"/>
  </numFmts>
  <fonts count="21" x14ac:knownFonts="1">
    <font>
      <sz val="11"/>
      <color theme="1"/>
      <name val="Calibri"/>
      <scheme val="minor"/>
    </font>
    <font>
      <sz val="11"/>
      <color theme="1"/>
      <name val="Calibri"/>
      <family val="2"/>
      <scheme val="minor"/>
    </font>
    <font>
      <b/>
      <sz val="14"/>
      <color theme="1"/>
      <name val="Calibri"/>
      <family val="2"/>
    </font>
    <font>
      <sz val="11"/>
      <color theme="1"/>
      <name val="Calibri"/>
      <family val="2"/>
    </font>
    <font>
      <b/>
      <sz val="16"/>
      <color theme="1"/>
      <name val="Calibri"/>
      <family val="2"/>
    </font>
    <font>
      <sz val="11"/>
      <name val="Calibri"/>
      <family val="2"/>
    </font>
    <font>
      <b/>
      <sz val="20"/>
      <color theme="1"/>
      <name val="Calibri"/>
      <family val="2"/>
    </font>
    <font>
      <sz val="16"/>
      <color theme="1"/>
      <name val="Calibri"/>
      <family val="2"/>
    </font>
    <font>
      <b/>
      <sz val="14"/>
      <color theme="0"/>
      <name val="Calibri"/>
      <family val="2"/>
    </font>
    <font>
      <b/>
      <sz val="11"/>
      <color theme="1"/>
      <name val="Calibri"/>
      <family val="2"/>
    </font>
    <font>
      <b/>
      <i/>
      <sz val="14"/>
      <color theme="1"/>
      <name val="Calibri"/>
      <family val="2"/>
    </font>
    <font>
      <b/>
      <i/>
      <sz val="16"/>
      <color theme="1"/>
      <name val="Calibri"/>
      <family val="2"/>
    </font>
    <font>
      <b/>
      <sz val="12"/>
      <color theme="1"/>
      <name val="Calibri"/>
      <family val="2"/>
    </font>
    <font>
      <i/>
      <sz val="11"/>
      <color theme="1"/>
      <name val="Calibri"/>
      <family val="2"/>
    </font>
    <font>
      <sz val="14"/>
      <color theme="1"/>
      <name val="Calibri"/>
      <family val="2"/>
    </font>
    <font>
      <b/>
      <i/>
      <sz val="12"/>
      <color theme="1"/>
      <name val="Calibri"/>
      <family val="2"/>
    </font>
    <font>
      <i/>
      <sz val="12"/>
      <color theme="1"/>
      <name val="Calibri"/>
      <family val="2"/>
    </font>
    <font>
      <b/>
      <sz val="18"/>
      <color theme="1"/>
      <name val="Calibri"/>
      <family val="2"/>
    </font>
    <font>
      <sz val="11"/>
      <color theme="1"/>
      <name val="Calibri"/>
      <family val="2"/>
      <scheme val="minor"/>
    </font>
    <font>
      <b/>
      <u/>
      <sz val="11"/>
      <color theme="1"/>
      <name val="Calibri"/>
      <family val="2"/>
      <scheme val="minor"/>
    </font>
    <font>
      <b/>
      <u/>
      <sz val="11"/>
      <color theme="1"/>
      <name val="Calibri"/>
      <family val="2"/>
    </font>
  </fonts>
  <fills count="5">
    <fill>
      <patternFill patternType="none"/>
    </fill>
    <fill>
      <patternFill patternType="gray125"/>
    </fill>
    <fill>
      <patternFill patternType="solid">
        <fgColor rgb="FF3F3F3F"/>
        <bgColor rgb="FF3F3F3F"/>
      </patternFill>
    </fill>
    <fill>
      <patternFill patternType="solid">
        <fgColor rgb="FF9CC2E5"/>
        <bgColor rgb="FF9CC2E5"/>
      </patternFill>
    </fill>
    <fill>
      <patternFill patternType="solid">
        <fgColor rgb="FFD9D9D9"/>
        <bgColor rgb="FFD9D9D9"/>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18"/>
  </cellStyleXfs>
  <cellXfs count="131">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12" xfId="0" applyFont="1" applyFill="1" applyBorder="1" applyAlignment="1">
      <alignment vertical="center"/>
    </xf>
    <xf numFmtId="0" fontId="3" fillId="3" borderId="12" xfId="0" applyFont="1" applyFill="1" applyBorder="1"/>
    <xf numFmtId="0" fontId="11" fillId="0" borderId="0" xfId="0" applyFont="1" applyAlignment="1">
      <alignment vertical="center"/>
    </xf>
    <xf numFmtId="0" fontId="3" fillId="0" borderId="0" xfId="0" applyFont="1" applyAlignment="1">
      <alignment vertical="center" wrapText="1"/>
    </xf>
    <xf numFmtId="0" fontId="12" fillId="0" borderId="0" xfId="0" applyFont="1" applyAlignment="1">
      <alignment vertical="center"/>
    </xf>
    <xf numFmtId="164" fontId="3" fillId="0" borderId="0" xfId="0" applyNumberFormat="1" applyFont="1" applyAlignment="1">
      <alignment vertical="center"/>
    </xf>
    <xf numFmtId="0" fontId="3" fillId="0" borderId="13" xfId="0" applyFont="1" applyBorder="1" applyAlignment="1">
      <alignment horizontal="center" vertical="center"/>
    </xf>
    <xf numFmtId="0" fontId="13" fillId="0" borderId="13" xfId="0" applyFont="1" applyBorder="1" applyAlignment="1">
      <alignment horizontal="center" vertical="center" wrapText="1"/>
    </xf>
    <xf numFmtId="164" fontId="14" fillId="0" borderId="13" xfId="0" applyNumberFormat="1" applyFont="1" applyBorder="1" applyAlignment="1">
      <alignment vertical="center"/>
    </xf>
    <xf numFmtId="0" fontId="4" fillId="4" borderId="13" xfId="0" applyFont="1" applyFill="1" applyBorder="1" applyAlignment="1">
      <alignment vertical="center"/>
    </xf>
    <xf numFmtId="164" fontId="4" fillId="4" borderId="13" xfId="0" applyNumberFormat="1" applyFont="1" applyFill="1" applyBorder="1" applyAlignment="1">
      <alignment vertical="center"/>
    </xf>
    <xf numFmtId="0" fontId="3" fillId="0" borderId="0" xfId="0" applyFont="1"/>
    <xf numFmtId="0" fontId="15" fillId="0" borderId="0" xfId="0" applyFont="1" applyAlignment="1">
      <alignment vertical="center" wrapText="1"/>
    </xf>
    <xf numFmtId="0" fontId="14"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0" borderId="13" xfId="0" applyFont="1" applyBorder="1" applyAlignment="1">
      <alignment vertical="center"/>
    </xf>
    <xf numFmtId="164" fontId="14" fillId="0" borderId="13" xfId="0" applyNumberFormat="1" applyFont="1" applyBorder="1"/>
    <xf numFmtId="0" fontId="13" fillId="0" borderId="0" xfId="0" applyFont="1" applyAlignment="1">
      <alignment horizontal="left" vertical="center" wrapText="1"/>
    </xf>
    <xf numFmtId="9" fontId="3" fillId="0" borderId="0" xfId="0" applyNumberFormat="1" applyFont="1" applyAlignment="1">
      <alignment vertical="center"/>
    </xf>
    <xf numFmtId="165" fontId="3" fillId="0" borderId="13" xfId="0" applyNumberFormat="1" applyFont="1" applyBorder="1" applyAlignment="1">
      <alignment horizontal="center" vertical="center"/>
    </xf>
    <xf numFmtId="0" fontId="3" fillId="0" borderId="13" xfId="0" applyFont="1" applyBorder="1"/>
    <xf numFmtId="0" fontId="17" fillId="0" borderId="0" xfId="0" applyFont="1"/>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5"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17" fillId="0" borderId="11" xfId="0" applyFont="1" applyBorder="1" applyAlignment="1">
      <alignment horizontal="center" vertical="center"/>
    </xf>
    <xf numFmtId="0" fontId="3" fillId="0" borderId="10" xfId="0" applyFont="1" applyBorder="1"/>
    <xf numFmtId="0" fontId="0" fillId="0" borderId="0" xfId="0" applyProtection="1">
      <protection locked="0"/>
    </xf>
    <xf numFmtId="0" fontId="3" fillId="0" borderId="0" xfId="0" applyFont="1" applyAlignment="1" applyProtection="1">
      <alignment vertical="center"/>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0" fillId="3" borderId="12" xfId="0" applyFont="1" applyFill="1" applyBorder="1" applyAlignment="1" applyProtection="1">
      <alignment vertical="center"/>
      <protection locked="0"/>
    </xf>
    <xf numFmtId="0" fontId="3" fillId="3" borderId="12" xfId="0" applyFont="1" applyFill="1" applyBorder="1" applyProtection="1">
      <protection locked="0"/>
    </xf>
    <xf numFmtId="0" fontId="3" fillId="0" borderId="0" xfId="0" applyFont="1" applyAlignment="1" applyProtection="1">
      <alignment vertical="center" wrapText="1"/>
      <protection locked="0"/>
    </xf>
    <xf numFmtId="164" fontId="3" fillId="0" borderId="0" xfId="0" applyNumberFormat="1" applyFont="1" applyAlignment="1" applyProtection="1">
      <alignment vertical="center"/>
      <protection locked="0"/>
    </xf>
    <xf numFmtId="164" fontId="14" fillId="0" borderId="13" xfId="0" applyNumberFormat="1" applyFont="1" applyBorder="1" applyAlignment="1" applyProtection="1">
      <alignment vertical="center"/>
      <protection locked="0"/>
    </xf>
    <xf numFmtId="0" fontId="3" fillId="0" borderId="0" xfId="0" applyFont="1" applyProtection="1">
      <protection locked="0"/>
    </xf>
    <xf numFmtId="0" fontId="15" fillId="0" borderId="0" xfId="0" applyFont="1" applyAlignment="1" applyProtection="1">
      <alignment vertical="center" wrapText="1"/>
      <protection locked="0"/>
    </xf>
    <xf numFmtId="0" fontId="14"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3" fillId="0" borderId="13" xfId="0" applyFont="1" applyBorder="1" applyAlignment="1" applyProtection="1">
      <alignment vertical="center"/>
      <protection locked="0"/>
    </xf>
    <xf numFmtId="164" fontId="14" fillId="0" borderId="13" xfId="0" applyNumberFormat="1" applyFont="1" applyBorder="1" applyProtection="1">
      <protection locked="0"/>
    </xf>
    <xf numFmtId="0" fontId="13" fillId="0" borderId="0" xfId="0" applyFont="1" applyAlignment="1" applyProtection="1">
      <alignment horizontal="left" vertical="center" wrapText="1"/>
      <protection locked="0"/>
    </xf>
    <xf numFmtId="9" fontId="3" fillId="0" borderId="0" xfId="0" applyNumberFormat="1" applyFont="1" applyAlignment="1" applyProtection="1">
      <alignment vertical="center"/>
      <protection locked="0"/>
    </xf>
    <xf numFmtId="165" fontId="3" fillId="0" borderId="13" xfId="0" applyNumberFormat="1" applyFont="1" applyBorder="1" applyAlignment="1" applyProtection="1">
      <alignment horizontal="center" vertical="center"/>
      <protection locked="0"/>
    </xf>
    <xf numFmtId="0" fontId="3" fillId="0" borderId="13" xfId="0" applyFont="1" applyBorder="1" applyProtection="1">
      <protection locked="0"/>
    </xf>
    <xf numFmtId="0" fontId="3" fillId="0" borderId="15"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10" xfId="0" applyFont="1" applyBorder="1" applyProtection="1">
      <protection locked="0"/>
    </xf>
    <xf numFmtId="0" fontId="4"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8" fillId="2" borderId="4" xfId="0" applyFont="1" applyFill="1" applyBorder="1" applyAlignment="1">
      <alignment horizontal="center" vertical="center"/>
    </xf>
    <xf numFmtId="0" fontId="5" fillId="0" borderId="5" xfId="0" applyFont="1" applyBorder="1"/>
    <xf numFmtId="0" fontId="5" fillId="0" borderId="6" xfId="0" applyFont="1" applyBorder="1"/>
    <xf numFmtId="0" fontId="3" fillId="0" borderId="7" xfId="0" applyFont="1" applyBorder="1" applyAlignment="1">
      <alignment horizontal="left" vertical="center" wrapText="1"/>
    </xf>
    <xf numFmtId="0" fontId="0" fillId="0" borderId="0" xfId="0"/>
    <xf numFmtId="0" fontId="5" fillId="0" borderId="8" xfId="0" applyFont="1" applyBorder="1"/>
    <xf numFmtId="0" fontId="9" fillId="0" borderId="7"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5" fillId="0" borderId="10" xfId="0" applyFont="1" applyBorder="1" applyProtection="1">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Alignment="1">
      <alignment horizontal="left" vertical="center" wrapText="1"/>
    </xf>
    <xf numFmtId="0" fontId="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5" fillId="0" borderId="15" xfId="0" applyFont="1" applyBorder="1" applyProtection="1">
      <protection locked="0"/>
    </xf>
    <xf numFmtId="0" fontId="16" fillId="0" borderId="0" xfId="0" applyFont="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pplyProtection="1">
      <alignment vertical="center"/>
      <protection locked="0"/>
    </xf>
    <xf numFmtId="9" fontId="3" fillId="0" borderId="0" xfId="0" applyNumberFormat="1" applyFont="1" applyAlignment="1">
      <alignment horizontal="center" vertical="center"/>
    </xf>
    <xf numFmtId="0" fontId="12" fillId="0" borderId="0" xfId="0" applyFont="1" applyAlignment="1">
      <alignment horizontal="left" vertical="top" wrapText="1"/>
    </xf>
    <xf numFmtId="0" fontId="2" fillId="3" borderId="16" xfId="0" applyFont="1" applyFill="1" applyBorder="1" applyAlignment="1">
      <alignment horizontal="center" vertical="center"/>
    </xf>
    <xf numFmtId="0" fontId="5" fillId="0" borderId="17" xfId="0" applyFont="1" applyBorder="1"/>
    <xf numFmtId="0" fontId="5" fillId="0" borderId="18" xfId="0" applyFont="1" applyBorder="1"/>
    <xf numFmtId="0" fontId="17" fillId="0" borderId="1" xfId="0" applyFont="1" applyBorder="1" applyAlignment="1" applyProtection="1">
      <alignment vertical="center"/>
      <protection locked="0"/>
    </xf>
    <xf numFmtId="0" fontId="18" fillId="0" borderId="0" xfId="0" applyFont="1"/>
    <xf numFmtId="0" fontId="14" fillId="0" borderId="1" xfId="0" applyFont="1" applyBorder="1" applyAlignment="1">
      <alignment vertical="center"/>
    </xf>
    <xf numFmtId="0" fontId="5" fillId="0" borderId="3" xfId="0" applyFont="1" applyBorder="1"/>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xf numFmtId="0" fontId="18" fillId="0" borderId="5" xfId="0" applyFont="1" applyBorder="1"/>
    <xf numFmtId="0" fontId="18" fillId="0" borderId="6" xfId="0" applyFont="1" applyBorder="1"/>
    <xf numFmtId="0" fontId="18" fillId="0" borderId="8" xfId="0" applyFont="1" applyBorder="1"/>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0" xfId="0" applyFont="1" applyBorder="1" applyAlignment="1">
      <alignment horizontal="center" vertical="center" wrapText="1"/>
    </xf>
    <xf numFmtId="0" fontId="5" fillId="0" borderId="10" xfId="0" applyFont="1" applyBorder="1"/>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5" xfId="0" applyFont="1" applyBorder="1"/>
    <xf numFmtId="0" fontId="17" fillId="0" borderId="1" xfId="0" applyFont="1" applyBorder="1" applyAlignment="1">
      <alignment vertical="center"/>
    </xf>
    <xf numFmtId="0" fontId="1" fillId="0" borderId="19" xfId="1" applyFont="1" applyBorder="1" applyAlignment="1">
      <alignment horizontal="left" vertical="center" wrapText="1"/>
    </xf>
    <xf numFmtId="0" fontId="1" fillId="0" borderId="18" xfId="1" applyBorder="1" applyAlignment="1">
      <alignment horizontal="left" vertical="center" wrapText="1"/>
    </xf>
    <xf numFmtId="0" fontId="1" fillId="0" borderId="20" xfId="1" applyBorder="1" applyAlignment="1">
      <alignment horizontal="left" vertical="center" wrapText="1"/>
    </xf>
    <xf numFmtId="0" fontId="1" fillId="0" borderId="0" xfId="0" applyFont="1"/>
    <xf numFmtId="0" fontId="1" fillId="0" borderId="8" xfId="0" applyFont="1" applyBorder="1"/>
    <xf numFmtId="0" fontId="13" fillId="0" borderId="0" xfId="0" applyFont="1" applyAlignment="1">
      <alignment vertical="center"/>
    </xf>
    <xf numFmtId="0" fontId="19" fillId="0" borderId="0" xfId="0" applyFont="1" applyAlignment="1">
      <alignment vertical="center"/>
    </xf>
    <xf numFmtId="0" fontId="1" fillId="0" borderId="0" xfId="0" applyFont="1"/>
    <xf numFmtId="0" fontId="20" fillId="0" borderId="0" xfId="0" applyFont="1" applyAlignment="1" applyProtection="1">
      <alignment vertical="center" wrapText="1"/>
      <protection locked="0"/>
    </xf>
    <xf numFmtId="0" fontId="9" fillId="0" borderId="0" xfId="0" applyFont="1" applyAlignment="1" applyProtection="1">
      <alignment vertical="center"/>
    </xf>
    <xf numFmtId="0" fontId="3" fillId="0" borderId="0" xfId="0" applyFont="1" applyAlignment="1" applyProtection="1">
      <alignment vertical="center"/>
    </xf>
  </cellXfs>
  <cellStyles count="2">
    <cellStyle name="Normal" xfId="0" builtinId="0"/>
    <cellStyle name="Normal 2" xfId="1" xr:uid="{F2B4AC76-5F49-40D1-B56E-D739F5C42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J4" sqref="J4"/>
    </sheetView>
  </sheetViews>
  <sheetFormatPr defaultColWidth="14.42578125" defaultRowHeight="15" customHeight="1" x14ac:dyDescent="0.25"/>
  <cols>
    <col min="1" max="1" width="3.140625" style="45" customWidth="1"/>
    <col min="2" max="2" width="68.42578125" style="45" customWidth="1"/>
    <col min="3" max="4" width="17.85546875" style="45" customWidth="1"/>
    <col min="5" max="5" width="8.7109375" style="45" customWidth="1"/>
    <col min="6" max="6" width="12" style="45" customWidth="1"/>
    <col min="7" max="24" width="8.7109375" style="45" customWidth="1"/>
    <col min="25" max="16384" width="14.42578125" style="45"/>
  </cols>
  <sheetData>
    <row r="1" spans="2:6" ht="11.25" customHeight="1" x14ac:dyDescent="0.25"/>
    <row r="2" spans="2:6" ht="30.75" customHeight="1" x14ac:dyDescent="0.25">
      <c r="B2" s="1" t="str">
        <f>IF($D$2="Brazilian Portuguese",'H Business Income'!B2,'H Business Income'!H2)</f>
        <v>Language / Idioma:</v>
      </c>
      <c r="C2" s="46"/>
      <c r="D2" s="74" t="s">
        <v>0</v>
      </c>
      <c r="E2" s="75"/>
      <c r="F2" s="76"/>
    </row>
    <row r="3" spans="2:6" ht="11.25" customHeight="1" x14ac:dyDescent="0.25"/>
    <row r="4" spans="2:6" ht="26.25" customHeight="1" x14ac:dyDescent="0.4">
      <c r="B4" s="3" t="str">
        <f>IF($D$2="Brazilian Portuguese",'H Business Income'!B4,'H Business Income'!H4)</f>
        <v>Business / Self-Employment Income</v>
      </c>
      <c r="C4" s="47"/>
    </row>
    <row r="5" spans="2:6" ht="26.25" customHeight="1" x14ac:dyDescent="0.4">
      <c r="B5" s="5" t="str">
        <f>IF($D$2="Brazilian Portuguese",'H Business Income'!B5,'H Business Income'!H5)</f>
        <v>For individuals registered on the HST or not</v>
      </c>
      <c r="C5" s="47"/>
    </row>
    <row r="6" spans="2:6" ht="26.25" customHeight="1" x14ac:dyDescent="0.25">
      <c r="B6" s="6" t="str">
        <f>IF($D$2="Brazilian Portuguese",'H Business Income'!B6,'H Business Income'!H6)</f>
        <v>For the year:</v>
      </c>
      <c r="C6" s="48">
        <v>2024</v>
      </c>
    </row>
    <row r="7" spans="2:6" ht="11.25" customHeight="1" x14ac:dyDescent="0.25"/>
    <row r="8" spans="2:6" ht="11.25" customHeight="1" x14ac:dyDescent="0.25"/>
    <row r="9" spans="2:6" ht="22.5" customHeight="1" x14ac:dyDescent="0.25">
      <c r="B9" s="77" t="str">
        <f>IF($D$2="Brazilian Portuguese",'H Business Income'!B9,'H Business Income'!H9)</f>
        <v>APPLICABLE ONLY IF YOU ARE REGISTERED ON THE HST</v>
      </c>
      <c r="C9" s="78">
        <f>IF($D$2="Brazilian Portuguese",'H Business Income'!C9,'H Business Income'!I9)</f>
        <v>0</v>
      </c>
      <c r="D9" s="78">
        <f>IF($D$2="Brazilian Portuguese",'H Business Income'!D9,'H Business Income'!J9)</f>
        <v>0</v>
      </c>
      <c r="E9" s="78">
        <f>IF($D$2="Brazilian Portuguese",'H Business Income'!E9,'H Business Income'!K9)</f>
        <v>0</v>
      </c>
      <c r="F9" s="79">
        <f>IF($D$2="Brazilian Portuguese",'H Business Income'!F9,'H Business Income'!L9)</f>
        <v>0</v>
      </c>
    </row>
    <row r="10" spans="2:6" ht="23.25" customHeight="1" x14ac:dyDescent="0.25">
      <c r="B10" s="80" t="str">
        <f>IF($D$2="Brazilian Portuguese",'H Business Income'!B10,'H Business Income'!H10)</f>
        <v>You need to authorize us with the CRA so that we can submit your HST Return.</v>
      </c>
      <c r="C10" s="81">
        <f>IF($D$2="Brazilian Portuguese",'H Business Income'!C10,'H Business Income'!I10)</f>
        <v>0</v>
      </c>
      <c r="D10" s="81">
        <f>IF($D$2="Brazilian Portuguese",'H Business Income'!D10,'H Business Income'!J10)</f>
        <v>0</v>
      </c>
      <c r="E10" s="81">
        <f>IF($D$2="Brazilian Portuguese",'H Business Income'!E10,'H Business Income'!K10)</f>
        <v>0</v>
      </c>
      <c r="F10" s="82">
        <f>IF($D$2="Brazilian Portuguese",'H Business Income'!F10,'H Business Income'!L10)</f>
        <v>0</v>
      </c>
    </row>
    <row r="11" spans="2:6" ht="23.25" customHeight="1" x14ac:dyDescent="0.25">
      <c r="B11" s="80" t="str">
        <f>IF($D$2="Brazilian Portuguese",'H Business Income'!B11,'H Business Income'!H11)</f>
        <v>Please complete the autorization as soon as possible to avoid delays down the road when your HST return will be ready to be submitted.</v>
      </c>
      <c r="C11" s="81">
        <f>IF($D$2="Brazilian Portuguese",'H Business Income'!C11,'H Business Income'!I11)</f>
        <v>0</v>
      </c>
      <c r="D11" s="81">
        <f>IF($D$2="Brazilian Portuguese",'H Business Income'!D11,'H Business Income'!J11)</f>
        <v>0</v>
      </c>
      <c r="E11" s="81">
        <f>IF($D$2="Brazilian Portuguese",'H Business Income'!E11,'H Business Income'!K11)</f>
        <v>0</v>
      </c>
      <c r="F11" s="82">
        <f>IF($D$2="Brazilian Portuguese",'H Business Income'!F11,'H Business Income'!L11)</f>
        <v>0</v>
      </c>
    </row>
    <row r="12" spans="2:6" ht="23.25" customHeight="1" x14ac:dyDescent="0.25">
      <c r="B12" s="80" t="str">
        <f>IF($D$2="Brazilian Portuguese",'H Business Income'!B12,'H Business Income'!H12)</f>
        <v xml:space="preserve">Check out the 3 main ways to grant us this access below. </v>
      </c>
      <c r="C12" s="81">
        <f>IF($D$2="Brazilian Portuguese",'H Business Income'!C12,'H Business Income'!I12)</f>
        <v>0</v>
      </c>
      <c r="D12" s="81">
        <f>IF($D$2="Brazilian Portuguese",'H Business Income'!D12,'H Business Income'!J12)</f>
        <v>0</v>
      </c>
      <c r="E12" s="81">
        <f>IF($D$2="Brazilian Portuguese",'H Business Income'!E12,'H Business Income'!K12)</f>
        <v>0</v>
      </c>
      <c r="F12" s="82">
        <f>IF($D$2="Brazilian Portuguese",'H Business Income'!F12,'H Business Income'!L12)</f>
        <v>0</v>
      </c>
    </row>
    <row r="13" spans="2:6" ht="23.25" customHeight="1" x14ac:dyDescent="0.25">
      <c r="B13" s="8" t="str">
        <f>IF($D$2="Brazilian Portuguese",'H Business Income'!B13,'H Business Income'!H13)</f>
        <v>This authorization does not need to be made every year. If you have already authorized us in the past, you do not need to authorize again.</v>
      </c>
      <c r="C13" s="49"/>
      <c r="D13" s="49"/>
      <c r="E13" s="49"/>
      <c r="F13" s="50"/>
    </row>
    <row r="14" spans="2:6" ht="37.5" customHeight="1" x14ac:dyDescent="0.25">
      <c r="B14" s="80" t="str">
        <f>IF($D$2="Brazilian Portuguese",'H Business Income'!B14,'H Business Income'!H14)</f>
        <v>Option 1 - Via CRA My Business Account: There is an option to "Authorize a Representative" within the online access.  Include "GGLR Accounting Inc, Busines Number 751 943 473".</v>
      </c>
      <c r="C14" s="123">
        <f>IF($D$2="Brazilian Portuguese",'H Business Income'!C14,'H Business Income'!I14)</f>
        <v>0</v>
      </c>
      <c r="D14" s="123">
        <f>IF($D$2="Brazilian Portuguese",'H Business Income'!D14,'H Business Income'!J14)</f>
        <v>0</v>
      </c>
      <c r="E14" s="123">
        <f>IF($D$2="Brazilian Portuguese",'H Business Income'!E14,'H Business Income'!K14)</f>
        <v>0</v>
      </c>
      <c r="F14" s="82">
        <f>IF($D$2="Brazilian Portuguese",'H Business Income'!F14,'H Business Income'!L14)</f>
        <v>0</v>
      </c>
    </row>
    <row r="15" spans="2:6" ht="55.5" customHeight="1" x14ac:dyDescent="0.25">
      <c r="B15" s="80" t="str">
        <f>IF($D$2="Brazilian Portuguese",'H Business Income'!B15,'H Business Income'!H15)</f>
        <v>Option 2 - Provide us with your HST access code. This code is sent by CRA via letter to your address at the beginning of each year. If you have moved or have not received the letter, you can call 1-800-959-5525 (residents) or 1-866-453-0452 (non-residents) and request the HST Access code by phone.</v>
      </c>
      <c r="C15" s="81">
        <f>IF($D$2="Brazilian Portuguese",'H Business Income'!C15,'H Business Income'!I15)</f>
        <v>0</v>
      </c>
      <c r="D15" s="81">
        <f>IF($D$2="Brazilian Portuguese",'H Business Income'!D15,'H Business Income'!J15)</f>
        <v>0</v>
      </c>
      <c r="E15" s="81">
        <f>IF($D$2="Brazilian Portuguese",'H Business Income'!E15,'H Business Income'!K15)</f>
        <v>0</v>
      </c>
      <c r="F15" s="82">
        <f>IF($D$2="Brazilian Portuguese",'H Business Income'!F15,'H Business Income'!L15)</f>
        <v>0</v>
      </c>
    </row>
    <row r="16" spans="2:6" ht="53.25" customHeight="1" x14ac:dyDescent="0.25">
      <c r="B16" s="80" t="str">
        <f>IF($D$2="Brazilian Portuguese",'H Business Income'!B16,'H Business Income'!H16)</f>
        <v>Option 3 - By mail. Slowest method (it can take 8-12 weeks for access to be granted). Please request instructions by email only if none of the other two methods were possible. This option may cause delays to submit your HST return causing late fee penalties.</v>
      </c>
      <c r="C16" s="81">
        <f>IF($D$2="Brazilian Portuguese",'H Business Income'!C16,'H Business Income'!I16)</f>
        <v>0</v>
      </c>
      <c r="D16" s="81">
        <f>IF($D$2="Brazilian Portuguese",'H Business Income'!D16,'H Business Income'!J16)</f>
        <v>0</v>
      </c>
      <c r="E16" s="81">
        <f>IF($D$2="Brazilian Portuguese",'H Business Income'!E16,'H Business Income'!K16)</f>
        <v>0</v>
      </c>
      <c r="F16" s="82">
        <f>IF($D$2="Brazilian Portuguese",'H Business Income'!F16,'H Business Income'!L16)</f>
        <v>0</v>
      </c>
    </row>
    <row r="17" spans="1:26" ht="30.75" customHeight="1" x14ac:dyDescent="0.25">
      <c r="B17" s="11" t="str">
        <f>IF($D$2="Brazilian Portuguese",'H Business Income'!B17,'H Business Income'!H17)</f>
        <v>What method did you use to grant the authorization?</v>
      </c>
      <c r="C17" s="84" t="s">
        <v>154</v>
      </c>
      <c r="D17" s="85">
        <f>IF($D$2="Brazilian Portuguese",'H Business Income'!D17,'H Business Income'!J17)</f>
        <v>0</v>
      </c>
      <c r="E17" s="51"/>
      <c r="F17" s="52"/>
    </row>
    <row r="18" spans="1:26" ht="18" customHeight="1" x14ac:dyDescent="0.25"/>
    <row r="19" spans="1:26" ht="28.5" customHeight="1" x14ac:dyDescent="0.25">
      <c r="B19" s="14" t="str">
        <f>IF($D$2="Brazilian Portuguese",'H Business Income'!B19,'H Business Income'!H19)</f>
        <v>Self Employment Statement</v>
      </c>
      <c r="C19" s="54"/>
      <c r="D19" s="54"/>
      <c r="E19" s="54"/>
      <c r="F19" s="54"/>
    </row>
    <row r="20" spans="1:26" ht="12" customHeight="1" x14ac:dyDescent="0.25"/>
    <row r="21" spans="1:26" ht="26.25" customHeight="1" x14ac:dyDescent="0.25">
      <c r="B21" s="16" t="str">
        <f>IF($D$2="Brazilian Portuguese",'H Business Income'!B21,'H Business Income'!H21)</f>
        <v>Personal information - Please fill out all mandatory fields.</v>
      </c>
    </row>
    <row r="22" spans="1:26" ht="28.5" customHeight="1" x14ac:dyDescent="0.25">
      <c r="A22" s="46"/>
      <c r="B22" s="2" t="str">
        <f>IF($D$2="Brazilian Portuguese",'H Business Income'!B22,'H Business Income'!H22)</f>
        <v>Full name:</v>
      </c>
      <c r="C22" s="86"/>
      <c r="D22" s="75"/>
      <c r="E22" s="75"/>
      <c r="F22" s="76"/>
      <c r="G22" s="46"/>
      <c r="H22" s="46"/>
      <c r="I22" s="46"/>
      <c r="J22" s="46"/>
      <c r="K22" s="46"/>
      <c r="L22" s="46"/>
      <c r="M22" s="46"/>
      <c r="N22" s="46"/>
      <c r="O22" s="46"/>
      <c r="P22" s="46"/>
      <c r="Q22" s="46"/>
      <c r="R22" s="46"/>
      <c r="S22" s="46"/>
      <c r="T22" s="46"/>
      <c r="U22" s="46"/>
      <c r="V22" s="46"/>
      <c r="W22" s="46"/>
      <c r="X22" s="46"/>
      <c r="Y22" s="46"/>
      <c r="Z22" s="46"/>
    </row>
    <row r="23" spans="1:26" ht="28.5" customHeight="1" x14ac:dyDescent="0.25">
      <c r="A23" s="46"/>
      <c r="B23" s="2" t="str">
        <f>IF($D$2="Brazilian Portuguese",'H Business Income'!B23,'H Business Income'!H23)</f>
        <v>Business Name: (optional)</v>
      </c>
      <c r="C23" s="86"/>
      <c r="D23" s="75"/>
      <c r="E23" s="75"/>
      <c r="F23" s="76"/>
      <c r="G23" s="46"/>
      <c r="H23" s="46"/>
      <c r="I23" s="46"/>
      <c r="J23" s="46"/>
      <c r="K23" s="46"/>
      <c r="L23" s="46"/>
      <c r="M23" s="46"/>
      <c r="N23" s="46"/>
      <c r="O23" s="46"/>
      <c r="P23" s="46"/>
      <c r="Q23" s="46"/>
      <c r="R23" s="46"/>
      <c r="S23" s="46"/>
      <c r="T23" s="46"/>
      <c r="U23" s="46"/>
      <c r="V23" s="46"/>
      <c r="W23" s="46"/>
      <c r="X23" s="46"/>
      <c r="Y23" s="46"/>
      <c r="Z23" s="46"/>
    </row>
    <row r="24" spans="1:26" ht="28.5" customHeight="1" x14ac:dyDescent="0.25">
      <c r="A24" s="46"/>
      <c r="B24" s="2" t="str">
        <f>IF($D$2="Brazilian Portuguese",'H Business Income'!B24,'H Business Income'!H24)</f>
        <v>Main product or service (mandatory)</v>
      </c>
      <c r="C24" s="86"/>
      <c r="D24" s="75"/>
      <c r="E24" s="75"/>
      <c r="F24" s="76"/>
      <c r="G24" s="46"/>
      <c r="H24" s="46"/>
      <c r="I24" s="46"/>
      <c r="J24" s="46"/>
      <c r="K24" s="46"/>
      <c r="L24" s="46"/>
      <c r="M24" s="46"/>
      <c r="N24" s="46"/>
      <c r="O24" s="46"/>
      <c r="P24" s="46"/>
      <c r="Q24" s="46"/>
      <c r="R24" s="46"/>
      <c r="S24" s="46"/>
      <c r="T24" s="46"/>
      <c r="U24" s="46"/>
      <c r="V24" s="46"/>
      <c r="W24" s="46"/>
      <c r="X24" s="46"/>
      <c r="Y24" s="46"/>
      <c r="Z24" s="46"/>
    </row>
    <row r="25" spans="1:26" ht="28.5" customHeight="1" x14ac:dyDescent="0.25">
      <c r="A25" s="46"/>
      <c r="B25" s="2" t="str">
        <f>IF($D$2="Brazilian Portuguese",'H Business Income'!B25,'H Business Income'!H25)</f>
        <v>Are you registered on the HST? (Yes/No)</v>
      </c>
      <c r="C25" s="87" t="s">
        <v>24</v>
      </c>
      <c r="D25" s="75">
        <f>IF($D$2="Brazilian Portuguese",'H Business Income'!D25,'H Business Income'!J25)</f>
        <v>0</v>
      </c>
      <c r="E25" s="75">
        <f>IF($D$2="Brazilian Portuguese",'H Business Income'!E25,'H Business Income'!K25)</f>
        <v>0</v>
      </c>
      <c r="F25" s="76">
        <f>IF($D$2="Brazilian Portuguese",'H Business Income'!F25,'H Business Income'!L25)</f>
        <v>0</v>
      </c>
      <c r="G25" s="46"/>
      <c r="H25" s="46"/>
      <c r="I25" s="46"/>
      <c r="J25" s="46"/>
      <c r="K25" s="46"/>
      <c r="L25" s="46"/>
      <c r="M25" s="46"/>
      <c r="N25" s="46"/>
      <c r="O25" s="46"/>
      <c r="P25" s="46"/>
      <c r="Q25" s="46"/>
      <c r="R25" s="46"/>
      <c r="S25" s="46"/>
      <c r="T25" s="46"/>
      <c r="U25" s="46"/>
      <c r="V25" s="46"/>
      <c r="W25" s="46"/>
      <c r="X25" s="46"/>
      <c r="Y25" s="46"/>
      <c r="Z25" s="46"/>
    </row>
    <row r="26" spans="1:26" ht="28.5" customHeight="1" x14ac:dyDescent="0.25">
      <c r="A26" s="46"/>
      <c r="B26" s="2" t="str">
        <f>IF($D$2="Brazilian Portuguese",'H Business Income'!B26,'H Business Income'!H26)</f>
        <v>HST number:</v>
      </c>
      <c r="C26" s="86"/>
      <c r="D26" s="75"/>
      <c r="E26" s="75"/>
      <c r="F26" s="76"/>
      <c r="G26" s="46"/>
      <c r="H26" s="46"/>
      <c r="I26" s="46"/>
      <c r="J26" s="46"/>
      <c r="K26" s="46"/>
      <c r="L26" s="46"/>
      <c r="M26" s="46"/>
      <c r="N26" s="46"/>
      <c r="O26" s="46"/>
      <c r="P26" s="46"/>
      <c r="Q26" s="46"/>
      <c r="R26" s="46"/>
      <c r="S26" s="46"/>
      <c r="T26" s="46"/>
      <c r="U26" s="46"/>
      <c r="V26" s="46"/>
      <c r="W26" s="46"/>
      <c r="X26" s="46"/>
      <c r="Y26" s="46"/>
      <c r="Z26" s="46"/>
    </row>
    <row r="27" spans="1:26" ht="28.5" customHeight="1" x14ac:dyDescent="0.25">
      <c r="A27" s="46"/>
      <c r="B27" s="2" t="str">
        <f>IF($D$2="Brazilian Portuguese",'H Business Income'!B27,'H Business Income'!H27)</f>
        <v>HST access code: (4 digits)</v>
      </c>
      <c r="C27" s="86"/>
      <c r="D27" s="75"/>
      <c r="E27" s="75"/>
      <c r="F27" s="76"/>
      <c r="G27" s="46"/>
      <c r="H27" s="46"/>
      <c r="I27" s="46"/>
      <c r="J27" s="46"/>
      <c r="K27" s="46"/>
      <c r="L27" s="46"/>
      <c r="M27" s="46"/>
      <c r="N27" s="46"/>
      <c r="O27" s="46"/>
      <c r="P27" s="46"/>
      <c r="Q27" s="46"/>
      <c r="R27" s="46"/>
      <c r="S27" s="46"/>
      <c r="T27" s="46"/>
      <c r="U27" s="46"/>
      <c r="V27" s="46"/>
      <c r="W27" s="46"/>
      <c r="X27" s="46"/>
      <c r="Y27" s="46"/>
      <c r="Z27" s="46"/>
    </row>
    <row r="28" spans="1:26" ht="28.5" customHeight="1" x14ac:dyDescent="0.25">
      <c r="A28" s="46"/>
      <c r="B28" s="2" t="str">
        <f>IF($D$2="Brazilian Portuguese",'H Business Income'!B28,'H Business Income'!H28)</f>
        <v>Have you registered to pay EI premiums? (Yes/No)</v>
      </c>
      <c r="C28" s="87" t="str">
        <f>IF($D$2="Brazilian Portuguese",'H Business Income'!C28,'H Business Income'!I28)</f>
        <v>NO</v>
      </c>
      <c r="D28" s="75">
        <f>IF($D$2="Brazilian Portuguese",'H Business Income'!D28,'H Business Income'!J28)</f>
        <v>0</v>
      </c>
      <c r="E28" s="75">
        <f>IF($D$2="Brazilian Portuguese",'H Business Income'!E28,'H Business Income'!K28)</f>
        <v>0</v>
      </c>
      <c r="F28" s="76">
        <f>IF($D$2="Brazilian Portuguese",'H Business Income'!F28,'H Business Income'!L28)</f>
        <v>0</v>
      </c>
      <c r="G28" s="46"/>
      <c r="H28" s="46"/>
      <c r="I28" s="46"/>
      <c r="J28" s="46"/>
      <c r="K28" s="46"/>
      <c r="L28" s="46"/>
      <c r="M28" s="46"/>
      <c r="N28" s="46"/>
      <c r="O28" s="46"/>
      <c r="P28" s="46"/>
      <c r="Q28" s="46"/>
      <c r="R28" s="46"/>
      <c r="S28" s="46"/>
      <c r="T28" s="46"/>
      <c r="U28" s="46"/>
      <c r="V28" s="46"/>
      <c r="W28" s="46"/>
      <c r="X28" s="46"/>
      <c r="Y28" s="46"/>
      <c r="Z28" s="46"/>
    </row>
    <row r="29" spans="1:26" ht="14.25" customHeight="1" x14ac:dyDescent="0.25"/>
    <row r="30" spans="1:26" ht="24" customHeight="1" x14ac:dyDescent="0.25">
      <c r="A30" s="46"/>
      <c r="B30" s="14" t="str">
        <f>IF($D$2="Brazilian Portuguese",'H Business Income'!B30,'H Business Income'!H30)</f>
        <v>Your Income (Revenues)</v>
      </c>
      <c r="C30" s="53"/>
      <c r="D30" s="53"/>
      <c r="E30" s="46"/>
      <c r="F30" s="46"/>
      <c r="G30" s="46"/>
      <c r="H30" s="46"/>
      <c r="I30" s="46"/>
      <c r="J30" s="46"/>
      <c r="K30" s="46"/>
      <c r="L30" s="46"/>
      <c r="M30" s="46"/>
      <c r="N30" s="46"/>
      <c r="O30" s="46"/>
      <c r="P30" s="46"/>
      <c r="Q30" s="46"/>
      <c r="R30" s="46"/>
      <c r="S30" s="46"/>
      <c r="T30" s="46"/>
      <c r="U30" s="46"/>
      <c r="V30" s="46"/>
      <c r="W30" s="46"/>
      <c r="X30" s="46"/>
      <c r="Y30" s="46"/>
      <c r="Z30" s="46"/>
    </row>
    <row r="31" spans="1:26" ht="46.5" customHeight="1" x14ac:dyDescent="0.25">
      <c r="A31" s="46"/>
      <c r="B31" s="88" t="str">
        <f>IF($D$2="Brazilian Portuguese",'H Business Income'!B31,'H Business Income'!H31)</f>
        <v>Enter your total revenue from your activity in this section. All amounts received as a form of compensation for your work, or sale of products, are considered income and must be added up and listed here.</v>
      </c>
      <c r="C31" s="81">
        <f>IF($D$2="Brazilian Portuguese",'H Business Income'!C31,'H Business Income'!I31)</f>
        <v>0</v>
      </c>
      <c r="D31" s="81">
        <f>IF($D$2="Brazilian Portuguese",'H Business Income'!D31,'H Business Income'!J31)</f>
        <v>0</v>
      </c>
      <c r="E31" s="46"/>
      <c r="F31" s="46"/>
      <c r="G31" s="46"/>
      <c r="H31" s="46"/>
      <c r="I31" s="46"/>
      <c r="J31" s="46"/>
      <c r="K31" s="46"/>
      <c r="L31" s="46"/>
      <c r="M31" s="46"/>
      <c r="N31" s="46"/>
      <c r="O31" s="46"/>
      <c r="P31" s="46"/>
      <c r="Q31" s="46"/>
      <c r="R31" s="46"/>
      <c r="S31" s="46"/>
      <c r="T31" s="46"/>
      <c r="U31" s="46"/>
      <c r="V31" s="46"/>
      <c r="W31" s="46"/>
      <c r="X31" s="46"/>
      <c r="Y31" s="46"/>
      <c r="Z31" s="46"/>
    </row>
    <row r="32" spans="1:26" ht="36.75" customHeight="1" x14ac:dyDescent="0.25">
      <c r="A32" s="46"/>
      <c r="B32" s="88" t="str">
        <f>IF($D$2="Brazilian Portuguese",'H Business Income'!B32,'H Business Income'!H32)</f>
        <v>If you had more than one activity or more than one source of income and find it more convenient to enter the amount of each activity separately, simply enter each source on a separate line.</v>
      </c>
      <c r="C32" s="81">
        <f>IF($D$2="Brazilian Portuguese",'H Business Income'!C32,'H Business Income'!I32)</f>
        <v>0</v>
      </c>
      <c r="D32" s="81">
        <f>IF($D$2="Brazilian Portuguese",'H Business Income'!D32,'H Business Income'!J32)</f>
        <v>0</v>
      </c>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25">
      <c r="A33" s="46"/>
      <c r="B33" s="55"/>
      <c r="E33" s="46"/>
      <c r="F33" s="46"/>
      <c r="G33" s="46"/>
      <c r="H33" s="46"/>
      <c r="I33" s="46"/>
      <c r="J33" s="46"/>
      <c r="K33" s="46"/>
      <c r="L33" s="46"/>
      <c r="M33" s="46"/>
      <c r="N33" s="46"/>
      <c r="O33" s="46"/>
      <c r="P33" s="46"/>
      <c r="Q33" s="46"/>
      <c r="R33" s="46"/>
      <c r="S33" s="46"/>
      <c r="T33" s="46"/>
      <c r="U33" s="46"/>
      <c r="V33" s="46"/>
      <c r="W33" s="46"/>
      <c r="X33" s="46"/>
      <c r="Y33" s="46"/>
      <c r="Z33" s="46"/>
    </row>
    <row r="34" spans="1:26" ht="21" customHeight="1" x14ac:dyDescent="0.25">
      <c r="A34" s="46"/>
      <c r="B34" s="16" t="str">
        <f>IF($D$2="Brazilian Portuguese",'H Business Income'!B34,'H Business Income'!H34)</f>
        <v>Instructions:</v>
      </c>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21" customHeight="1" x14ac:dyDescent="0.25">
      <c r="A35" s="46"/>
      <c r="B35" s="18" t="str">
        <f>IF($D$2="Brazilian Portuguese",'H Business Income'!B35,'H Business Income'!H35)</f>
        <v>If registered on the HST: Fill out Column 1 and 2</v>
      </c>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21" customHeight="1" x14ac:dyDescent="0.25">
      <c r="A36" s="46"/>
      <c r="B36" s="18" t="str">
        <f>IF($D$2="Brazilian Portuguese",'H Business Income'!B36,'H Business Income'!H36)</f>
        <v>If not registered on the HST: Fill out only Column 1.</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24.75" customHeight="1" x14ac:dyDescent="0.25">
      <c r="A37" s="46"/>
      <c r="B37" s="2" t="str">
        <f>IF($D$2="Brazilian Portuguese",'H Business Income'!B37,'H Business Income'!H37)</f>
        <v>Column 1: Enter the total received or paid (expenses) including HST collected or paid.</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24.75" customHeight="1" x14ac:dyDescent="0.25">
      <c r="A38" s="46"/>
      <c r="B38" s="2" t="str">
        <f>IF($D$2="Brazilian Portuguese",'H Business Income'!B38,'H Business Income'!H38)</f>
        <v>Column 2: Enter the HST amont included in the value entered in column 1. (If any)</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24.75" customHeight="1" x14ac:dyDescent="0.25">
      <c r="A39" s="46"/>
      <c r="B39" s="2" t="str">
        <f>IF($D$2="Brazilian Portuguese",'H Business Income'!B39,'H Business Income'!H39)</f>
        <v>Example: If you received $1,000 + 13% HST, you will enter $1130 in column 1 and $130 in column 2.</v>
      </c>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24.75" customHeight="1" x14ac:dyDescent="0.25">
      <c r="A40" s="46"/>
      <c r="B40" s="2" t="str">
        <f>IF($D$2="Brazilian Portuguese",'H Business Income'!B40,'H Business Income'!H40)</f>
        <v>Use the same format to report activity expenses.</v>
      </c>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24.75" customHeight="1" x14ac:dyDescent="0.25">
      <c r="B41" s="2" t="str">
        <f>IF($D$2="Brazilian Portuguese",'H Business Income'!B41,'H Business Income'!H41)</f>
        <v>If you are a ridesharing driver (Uber/Lyft/etc), please submit the annual/quarterly reports.</v>
      </c>
    </row>
    <row r="42" spans="1:26" ht="15.75" customHeight="1" x14ac:dyDescent="0.25">
      <c r="A42" s="46"/>
      <c r="B42" s="46"/>
      <c r="C42" s="56"/>
      <c r="D42" s="56"/>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x14ac:dyDescent="0.25">
      <c r="A43" s="46"/>
      <c r="B43" s="46"/>
      <c r="C43" s="20" t="str">
        <f>IF($D$2="Brazilian Portuguese",'H Business Income'!C43,'H Business Income'!I43)</f>
        <v>Column 1</v>
      </c>
      <c r="D43" s="20" t="str">
        <f>IF($D$2="Brazilian Portuguese",'H Business Income'!D43,'H Business Income'!J43)</f>
        <v>Column 2</v>
      </c>
      <c r="E43" s="46"/>
      <c r="F43" s="46"/>
      <c r="G43" s="46"/>
      <c r="H43" s="46"/>
      <c r="I43" s="46"/>
      <c r="J43" s="46"/>
      <c r="K43" s="46"/>
      <c r="L43" s="46"/>
      <c r="M43" s="46"/>
      <c r="N43" s="46"/>
      <c r="O43" s="46"/>
      <c r="P43" s="46"/>
      <c r="Q43" s="46"/>
      <c r="R43" s="46"/>
      <c r="S43" s="46"/>
      <c r="T43" s="46"/>
      <c r="U43" s="46"/>
      <c r="V43" s="46"/>
      <c r="W43" s="46"/>
      <c r="X43" s="46"/>
      <c r="Y43" s="46"/>
      <c r="Z43" s="46"/>
    </row>
    <row r="44" spans="1:26" ht="30.75" customHeight="1" x14ac:dyDescent="0.25">
      <c r="A44" s="46"/>
      <c r="B44" s="46"/>
      <c r="C44" s="21" t="str">
        <f>IF($D$2="Brazilian Portuguese",'H Business Income'!C44,'H Business Income'!I44)</f>
        <v>Total Amount including GST/HST</v>
      </c>
      <c r="D44" s="21" t="str">
        <f>IF($D$2="Brazilian Portuguese",'H Business Income'!D44,'H Business Income'!J44)</f>
        <v>GST/HST included in Column 1</v>
      </c>
      <c r="E44" s="46"/>
      <c r="F44" s="46"/>
      <c r="G44" s="46"/>
      <c r="H44" s="46"/>
      <c r="I44" s="46"/>
      <c r="J44" s="46"/>
      <c r="K44" s="46"/>
      <c r="L44" s="46"/>
      <c r="M44" s="46"/>
      <c r="N44" s="46"/>
      <c r="O44" s="46"/>
      <c r="P44" s="46"/>
      <c r="Q44" s="46"/>
      <c r="R44" s="46"/>
      <c r="S44" s="46"/>
      <c r="T44" s="46"/>
      <c r="U44" s="46"/>
      <c r="V44" s="46"/>
      <c r="W44" s="46"/>
      <c r="X44" s="46"/>
      <c r="Y44" s="46"/>
      <c r="Z44" s="46"/>
    </row>
    <row r="45" spans="1:26" ht="30.75" customHeight="1" x14ac:dyDescent="0.25">
      <c r="A45" s="46"/>
      <c r="B45" s="2" t="str">
        <f>IF($D$2="Brazilian Portuguese",'H Business Income'!B45,'H Business Income'!H45)</f>
        <v>Total amount received in the year - Source 1</v>
      </c>
      <c r="C45" s="57"/>
      <c r="D45" s="57"/>
      <c r="E45" s="46"/>
      <c r="F45" s="46"/>
      <c r="G45" s="46"/>
      <c r="H45" s="46"/>
      <c r="I45" s="46"/>
      <c r="J45" s="46"/>
      <c r="K45" s="46"/>
      <c r="L45" s="46"/>
      <c r="M45" s="46"/>
      <c r="N45" s="46"/>
      <c r="O45" s="46"/>
      <c r="P45" s="46"/>
      <c r="Q45" s="46"/>
      <c r="R45" s="46"/>
      <c r="S45" s="46"/>
      <c r="T45" s="46"/>
      <c r="U45" s="46"/>
      <c r="V45" s="46"/>
      <c r="W45" s="46"/>
      <c r="X45" s="46"/>
      <c r="Y45" s="46"/>
      <c r="Z45" s="46"/>
    </row>
    <row r="46" spans="1:26" ht="30.75" customHeight="1" x14ac:dyDescent="0.25">
      <c r="A46" s="46"/>
      <c r="B46" s="2" t="str">
        <f>IF($D$2="Brazilian Portuguese",'H Business Income'!B46,'H Business Income'!H46)</f>
        <v>Total amount received in the year - Source 2</v>
      </c>
      <c r="C46" s="57"/>
      <c r="D46" s="57"/>
      <c r="E46" s="46"/>
      <c r="F46" s="46"/>
      <c r="G46" s="46"/>
      <c r="H46" s="46"/>
      <c r="I46" s="46"/>
      <c r="J46" s="46"/>
      <c r="K46" s="46"/>
      <c r="L46" s="46"/>
      <c r="M46" s="46"/>
      <c r="N46" s="46"/>
      <c r="O46" s="46"/>
      <c r="P46" s="46"/>
      <c r="Q46" s="46"/>
      <c r="R46" s="46"/>
      <c r="S46" s="46"/>
      <c r="T46" s="46"/>
      <c r="U46" s="46"/>
      <c r="V46" s="46"/>
      <c r="W46" s="46"/>
      <c r="X46" s="46"/>
      <c r="Y46" s="46"/>
      <c r="Z46" s="46"/>
    </row>
    <row r="47" spans="1:26" ht="30.75" customHeight="1" x14ac:dyDescent="0.25">
      <c r="A47" s="46"/>
      <c r="B47" s="2" t="str">
        <f>IF($D$2="Brazilian Portuguese",'H Business Income'!B47,'H Business Income'!H47)</f>
        <v>Total amount received in the year - Source 3</v>
      </c>
      <c r="C47" s="57"/>
      <c r="D47" s="57"/>
      <c r="E47" s="46"/>
      <c r="F47" s="46"/>
      <c r="G47" s="46"/>
      <c r="H47" s="46"/>
      <c r="I47" s="46"/>
      <c r="J47" s="46"/>
      <c r="K47" s="46"/>
      <c r="L47" s="46"/>
      <c r="M47" s="46"/>
      <c r="N47" s="46"/>
      <c r="O47" s="46"/>
      <c r="P47" s="46"/>
      <c r="Q47" s="46"/>
      <c r="R47" s="46"/>
      <c r="S47" s="46"/>
      <c r="T47" s="46"/>
      <c r="U47" s="46"/>
      <c r="V47" s="46"/>
      <c r="W47" s="46"/>
      <c r="X47" s="46"/>
      <c r="Y47" s="46"/>
      <c r="Z47" s="46"/>
    </row>
    <row r="48" spans="1:26" ht="27" customHeight="1" x14ac:dyDescent="0.25">
      <c r="A48" s="46"/>
      <c r="B48" s="2" t="str">
        <f>IF($D$2="Brazilian Portuguese",'H Business Income'!B48,'H Business Income'!H48)</f>
        <v>Total amount received in the year - Source 4</v>
      </c>
      <c r="C48" s="57"/>
      <c r="D48" s="5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x14ac:dyDescent="0.25">
      <c r="A50" s="46"/>
      <c r="B50" s="14" t="str">
        <f>IF($D$2="Brazilian Portuguese",'H Business Income'!B50,'H Business Income'!H50)</f>
        <v>Expenses</v>
      </c>
      <c r="C50" s="53"/>
      <c r="D50" s="53"/>
      <c r="E50" s="46"/>
      <c r="F50" s="46"/>
      <c r="G50" s="46"/>
      <c r="H50" s="46"/>
      <c r="I50" s="46"/>
      <c r="J50" s="46"/>
      <c r="K50" s="46"/>
      <c r="L50" s="46"/>
      <c r="M50" s="46"/>
      <c r="N50" s="46"/>
      <c r="O50" s="46"/>
      <c r="P50" s="46"/>
      <c r="Q50" s="46"/>
      <c r="R50" s="46"/>
      <c r="S50" s="46"/>
      <c r="T50" s="46"/>
      <c r="U50" s="46"/>
      <c r="V50" s="46"/>
      <c r="W50" s="46"/>
      <c r="X50" s="46"/>
      <c r="Y50" s="46"/>
      <c r="Z50" s="46"/>
    </row>
    <row r="51" spans="1:26" ht="51.75" customHeight="1" x14ac:dyDescent="0.25">
      <c r="A51" s="46"/>
      <c r="B51" s="88" t="str">
        <f>IF($D$2="Brazilian Portuguese",'H Business Income'!B51,'H Business Income'!H51)</f>
        <v>The expense categories below are just examples. Every business is unique and you may have had different types of expenses other than these. The important thing to know is that ANY expense that had been necessary for the generation of your the business income is deductible.</v>
      </c>
      <c r="C51" s="81">
        <f>IF($D$2="Brazilian Portuguese",'H Business Income'!C51,'H Business Income'!I51)</f>
        <v>0</v>
      </c>
      <c r="D51" s="81">
        <f>IF($D$2="Brazilian Portuguese",'H Business Income'!D51,'H Business Income'!J51)</f>
        <v>0</v>
      </c>
      <c r="E51" s="46"/>
      <c r="F51" s="46"/>
      <c r="G51" s="46"/>
      <c r="H51" s="46"/>
      <c r="I51" s="46"/>
      <c r="J51" s="46"/>
      <c r="K51" s="46"/>
      <c r="L51" s="46"/>
      <c r="M51" s="46"/>
      <c r="N51" s="46"/>
      <c r="O51" s="46"/>
      <c r="P51" s="46"/>
      <c r="Q51" s="46"/>
      <c r="R51" s="46"/>
      <c r="S51" s="46"/>
      <c r="T51" s="46"/>
      <c r="U51" s="46"/>
      <c r="V51" s="46"/>
      <c r="W51" s="46"/>
      <c r="X51" s="46"/>
      <c r="Y51" s="46"/>
      <c r="Z51" s="46"/>
    </row>
    <row r="52" spans="1:26" ht="40.5" customHeight="1" x14ac:dyDescent="0.25">
      <c r="A52" s="46"/>
      <c r="B52" s="89" t="str">
        <f>IF($D$2="Brazilian Portuguese",'H Business Income'!B52,'H Business Income'!H52)</f>
        <v>Expenses not directly related to income generation should not be reported. Example: Personal expenses such as groceries, personal electronics, leisure travel, etc.</v>
      </c>
      <c r="C52" s="81">
        <f>IF($D$2="Brazilian Portuguese",'H Business Income'!C52,'H Business Income'!I52)</f>
        <v>0</v>
      </c>
      <c r="D52" s="81">
        <f>IF($D$2="Brazilian Portuguese",'H Business Income'!D52,'H Business Income'!J52)</f>
        <v>0</v>
      </c>
      <c r="E52" s="46"/>
      <c r="F52" s="46"/>
      <c r="G52" s="46"/>
      <c r="H52" s="46"/>
      <c r="I52" s="46"/>
      <c r="J52" s="46"/>
      <c r="K52" s="46"/>
      <c r="L52" s="46"/>
      <c r="M52" s="46"/>
      <c r="N52" s="46"/>
      <c r="O52" s="46"/>
      <c r="P52" s="46"/>
      <c r="Q52" s="46"/>
      <c r="R52" s="46"/>
      <c r="S52" s="46"/>
      <c r="T52" s="46"/>
      <c r="U52" s="46"/>
      <c r="V52" s="46"/>
      <c r="W52" s="46"/>
      <c r="X52" s="46"/>
      <c r="Y52" s="46"/>
      <c r="Z52" s="46"/>
    </row>
    <row r="53" spans="1:26" ht="40.5" customHeight="1" x14ac:dyDescent="0.25">
      <c r="A53" s="46"/>
      <c r="B53" s="88" t="str">
        <f>IF($D$2="Brazilian Portuguese",'H Business Income'!B53,'H Business Income'!H53)</f>
        <v>Do not inform here your car expenses or home-office expenses (rent). These expenses need to be reported in the following section.</v>
      </c>
      <c r="C53" s="81">
        <f>IF($D$2="Brazilian Portuguese",'H Business Income'!C53,'H Business Income'!I53)</f>
        <v>0</v>
      </c>
      <c r="D53" s="81">
        <f>IF($D$2="Brazilian Portuguese",'H Business Income'!D53,'H Business Income'!J53)</f>
        <v>0</v>
      </c>
      <c r="E53" s="46"/>
      <c r="F53" s="46"/>
      <c r="G53" s="46"/>
      <c r="H53" s="46"/>
      <c r="I53" s="46"/>
      <c r="J53" s="46"/>
      <c r="K53" s="46"/>
      <c r="L53" s="46"/>
      <c r="M53" s="46"/>
      <c r="N53" s="46"/>
      <c r="O53" s="46"/>
      <c r="P53" s="46"/>
      <c r="Q53" s="46"/>
      <c r="R53" s="46"/>
      <c r="S53" s="46"/>
      <c r="T53" s="46"/>
      <c r="U53" s="46"/>
      <c r="V53" s="46"/>
      <c r="W53" s="46"/>
      <c r="X53" s="46"/>
      <c r="Y53" s="46"/>
      <c r="Z53" s="46"/>
    </row>
    <row r="54" spans="1:26" ht="16.5" customHeight="1" x14ac:dyDescent="0.25">
      <c r="A54" s="46"/>
      <c r="B54" s="55"/>
      <c r="E54" s="46"/>
      <c r="F54" s="46"/>
      <c r="G54" s="46"/>
      <c r="H54" s="46"/>
      <c r="I54" s="46"/>
      <c r="J54" s="46"/>
      <c r="K54" s="46"/>
      <c r="L54" s="46"/>
      <c r="M54" s="46"/>
      <c r="N54" s="46"/>
      <c r="O54" s="46"/>
      <c r="P54" s="46"/>
      <c r="Q54" s="46"/>
      <c r="R54" s="46"/>
      <c r="S54" s="46"/>
      <c r="T54" s="46"/>
      <c r="U54" s="46"/>
      <c r="V54" s="46"/>
      <c r="W54" s="46"/>
      <c r="X54" s="46"/>
      <c r="Y54" s="46"/>
      <c r="Z54" s="46"/>
    </row>
    <row r="55" spans="1:26" ht="24.75" customHeight="1" x14ac:dyDescent="0.25">
      <c r="A55" s="46"/>
      <c r="B55" s="55"/>
      <c r="C55" s="20" t="str">
        <f>IF($D$2="Brazilian Portuguese",'H Business Income'!C55,'H Business Income'!I55)</f>
        <v>Column 1</v>
      </c>
      <c r="D55" s="20" t="str">
        <f>IF($D$2="Brazilian Portuguese",'H Business Income'!D55,'H Business Income'!J55)</f>
        <v>Column 2</v>
      </c>
      <c r="E55" s="46"/>
      <c r="F55" s="46"/>
      <c r="G55" s="46"/>
      <c r="H55" s="46"/>
      <c r="I55" s="46"/>
      <c r="J55" s="46"/>
      <c r="K55" s="46"/>
      <c r="L55" s="46"/>
      <c r="M55" s="46"/>
      <c r="N55" s="46"/>
      <c r="O55" s="46"/>
      <c r="P55" s="46"/>
      <c r="Q55" s="46"/>
      <c r="R55" s="46"/>
      <c r="S55" s="46"/>
      <c r="T55" s="46"/>
      <c r="U55" s="46"/>
      <c r="V55" s="46"/>
      <c r="W55" s="46"/>
      <c r="X55" s="46"/>
      <c r="Y55" s="46"/>
      <c r="Z55" s="46"/>
    </row>
    <row r="56" spans="1:26" ht="30" customHeight="1" x14ac:dyDescent="0.25">
      <c r="A56" s="46"/>
      <c r="B56" s="46"/>
      <c r="C56" s="21" t="str">
        <f>IF($D$2="Brazilian Portuguese",'H Business Income'!C56,'H Business Income'!I56)</f>
        <v>Total Amount including GST/HST</v>
      </c>
      <c r="D56" s="21" t="str">
        <f>IF($D$2="Brazilian Portuguese",'H Business Income'!D56,'H Business Income'!J56)</f>
        <v>GST/HST included in Column 1</v>
      </c>
      <c r="E56" s="46"/>
      <c r="F56" s="46"/>
      <c r="G56" s="46"/>
      <c r="H56" s="46"/>
      <c r="I56" s="46"/>
      <c r="J56" s="46"/>
      <c r="K56" s="46"/>
      <c r="L56" s="46"/>
      <c r="M56" s="46"/>
      <c r="N56" s="46"/>
      <c r="O56" s="46"/>
      <c r="P56" s="46"/>
      <c r="Q56" s="46"/>
      <c r="R56" s="46"/>
      <c r="S56" s="46"/>
      <c r="T56" s="46"/>
      <c r="U56" s="46"/>
      <c r="V56" s="46"/>
      <c r="W56" s="46"/>
      <c r="X56" s="46"/>
      <c r="Y56" s="46"/>
      <c r="Z56" s="46"/>
    </row>
    <row r="57" spans="1:26" ht="28.5" customHeight="1" x14ac:dyDescent="0.25">
      <c r="A57" s="46"/>
      <c r="B57" s="2" t="str">
        <f>IF($D$2="Brazilian Portuguese",'H Business Income'!B57,'H Business Income'!H57)</f>
        <v>Cost of goods sold (if any)</v>
      </c>
      <c r="C57" s="57"/>
      <c r="D57" s="57"/>
      <c r="E57" s="46"/>
      <c r="F57" s="46"/>
      <c r="G57" s="46"/>
      <c r="H57" s="46"/>
      <c r="I57" s="46"/>
      <c r="J57" s="46"/>
      <c r="K57" s="46"/>
      <c r="L57" s="46"/>
      <c r="M57" s="46"/>
      <c r="N57" s="46"/>
      <c r="O57" s="46"/>
      <c r="P57" s="46"/>
      <c r="Q57" s="46"/>
      <c r="R57" s="46"/>
      <c r="S57" s="46"/>
      <c r="T57" s="46"/>
      <c r="U57" s="46"/>
      <c r="V57" s="46"/>
      <c r="W57" s="46"/>
      <c r="X57" s="46"/>
      <c r="Y57" s="46"/>
      <c r="Z57" s="46"/>
    </row>
    <row r="58" spans="1:26" ht="28.5" customHeight="1" x14ac:dyDescent="0.25">
      <c r="A58" s="46"/>
      <c r="B58" s="2" t="str">
        <f>IF($D$2="Brazilian Portuguese",'H Business Income'!B58,'H Business Income'!H58)</f>
        <v>Contractors / Salaries paid</v>
      </c>
      <c r="C58" s="57"/>
      <c r="D58" s="57"/>
      <c r="E58" s="46"/>
      <c r="F58" s="46"/>
      <c r="G58" s="46"/>
      <c r="H58" s="46"/>
      <c r="I58" s="46"/>
      <c r="J58" s="46"/>
      <c r="K58" s="46"/>
      <c r="L58" s="46"/>
      <c r="M58" s="46"/>
      <c r="N58" s="46"/>
      <c r="O58" s="46"/>
      <c r="P58" s="46"/>
      <c r="Q58" s="46"/>
      <c r="R58" s="46"/>
      <c r="S58" s="46"/>
      <c r="T58" s="46"/>
      <c r="U58" s="46"/>
      <c r="V58" s="46"/>
      <c r="W58" s="46"/>
      <c r="X58" s="46"/>
      <c r="Y58" s="46"/>
      <c r="Z58" s="46"/>
    </row>
    <row r="59" spans="1:26" ht="28.5" customHeight="1" x14ac:dyDescent="0.25">
      <c r="A59" s="46"/>
      <c r="B59" s="2" t="str">
        <f>IF($D$2="Brazilian Portuguese",'H Business Income'!B59,'H Business Income'!H59)</f>
        <v>Insurance</v>
      </c>
      <c r="C59" s="57"/>
      <c r="D59" s="57"/>
      <c r="E59" s="46"/>
      <c r="F59" s="46"/>
      <c r="G59" s="46"/>
      <c r="H59" s="46"/>
      <c r="I59" s="46"/>
      <c r="J59" s="46"/>
      <c r="K59" s="46"/>
      <c r="L59" s="46"/>
      <c r="M59" s="46"/>
      <c r="N59" s="46"/>
      <c r="O59" s="46"/>
      <c r="P59" s="46"/>
      <c r="Q59" s="46"/>
      <c r="R59" s="46"/>
      <c r="S59" s="46"/>
      <c r="T59" s="46"/>
      <c r="U59" s="46"/>
      <c r="V59" s="46"/>
      <c r="W59" s="46"/>
      <c r="X59" s="46"/>
      <c r="Y59" s="46"/>
      <c r="Z59" s="46"/>
    </row>
    <row r="60" spans="1:26" ht="28.5" customHeight="1" x14ac:dyDescent="0.25">
      <c r="A60" s="46"/>
      <c r="B60" s="2" t="str">
        <f>IF($D$2="Brazilian Portuguese",'H Business Income'!B60,'H Business Income'!H60)</f>
        <v>Bank fees</v>
      </c>
      <c r="C60" s="57"/>
      <c r="D60" s="57"/>
      <c r="E60" s="46"/>
      <c r="F60" s="46"/>
      <c r="G60" s="46"/>
      <c r="H60" s="46"/>
      <c r="I60" s="46"/>
      <c r="J60" s="46"/>
      <c r="K60" s="46"/>
      <c r="L60" s="46"/>
      <c r="M60" s="46"/>
      <c r="N60" s="46"/>
      <c r="O60" s="46"/>
      <c r="P60" s="46"/>
      <c r="Q60" s="46"/>
      <c r="R60" s="46"/>
      <c r="S60" s="46"/>
      <c r="T60" s="46"/>
      <c r="U60" s="46"/>
      <c r="V60" s="46"/>
      <c r="W60" s="46"/>
      <c r="X60" s="46"/>
      <c r="Y60" s="46"/>
      <c r="Z60" s="46"/>
    </row>
    <row r="61" spans="1:26" ht="28.5" customHeight="1" x14ac:dyDescent="0.25">
      <c r="A61" s="46"/>
      <c r="B61" s="2" t="str">
        <f>IF($D$2="Brazilian Portuguese",'H Business Income'!B61,'H Business Income'!H61)</f>
        <v>Delivery</v>
      </c>
      <c r="C61" s="57"/>
      <c r="D61" s="57"/>
      <c r="E61" s="46"/>
      <c r="F61" s="46"/>
      <c r="G61" s="46"/>
      <c r="H61" s="46"/>
      <c r="I61" s="46"/>
      <c r="J61" s="46"/>
      <c r="K61" s="46"/>
      <c r="L61" s="46"/>
      <c r="M61" s="46"/>
      <c r="N61" s="46"/>
      <c r="O61" s="46"/>
      <c r="P61" s="46"/>
      <c r="Q61" s="46"/>
      <c r="R61" s="46"/>
      <c r="S61" s="46"/>
      <c r="T61" s="46"/>
      <c r="U61" s="46"/>
      <c r="V61" s="46"/>
      <c r="W61" s="46"/>
      <c r="X61" s="46"/>
      <c r="Y61" s="46"/>
      <c r="Z61" s="46"/>
    </row>
    <row r="62" spans="1:26" ht="28.5" customHeight="1" x14ac:dyDescent="0.25">
      <c r="A62" s="46"/>
      <c r="B62" s="2" t="str">
        <f>IF($D$2="Brazilian Portuguese",'H Business Income'!B62,'H Business Income'!H62)</f>
        <v>Meals and entertainment (only with clients)</v>
      </c>
      <c r="C62" s="57"/>
      <c r="D62" s="57"/>
      <c r="E62" s="46"/>
      <c r="F62" s="46"/>
      <c r="G62" s="46"/>
      <c r="H62" s="46"/>
      <c r="I62" s="46"/>
      <c r="J62" s="46"/>
      <c r="K62" s="46"/>
      <c r="L62" s="46"/>
      <c r="M62" s="46"/>
      <c r="N62" s="46"/>
      <c r="O62" s="46"/>
      <c r="P62" s="46"/>
      <c r="Q62" s="46"/>
      <c r="R62" s="46"/>
      <c r="S62" s="46"/>
      <c r="T62" s="46"/>
      <c r="U62" s="46"/>
      <c r="V62" s="46"/>
      <c r="W62" s="46"/>
      <c r="X62" s="46"/>
      <c r="Y62" s="46"/>
      <c r="Z62" s="46"/>
    </row>
    <row r="63" spans="1:26" ht="28.5" customHeight="1" x14ac:dyDescent="0.25">
      <c r="A63" s="46"/>
      <c r="B63" s="2" t="str">
        <f>IF($D$2="Brazilian Portuguese",'H Business Income'!B63,'H Business Income'!H63)</f>
        <v>Office Supplies</v>
      </c>
      <c r="C63" s="57"/>
      <c r="D63" s="57"/>
      <c r="E63" s="46"/>
      <c r="F63" s="46"/>
      <c r="G63" s="46"/>
      <c r="H63" s="46"/>
      <c r="I63" s="46"/>
      <c r="J63" s="46"/>
      <c r="K63" s="46"/>
      <c r="L63" s="46"/>
      <c r="M63" s="46"/>
      <c r="N63" s="46"/>
      <c r="O63" s="46"/>
      <c r="P63" s="46"/>
      <c r="Q63" s="46"/>
      <c r="R63" s="46"/>
      <c r="S63" s="46"/>
      <c r="T63" s="46"/>
      <c r="U63" s="46"/>
      <c r="V63" s="46"/>
      <c r="W63" s="46"/>
      <c r="X63" s="46"/>
      <c r="Y63" s="46"/>
      <c r="Z63" s="46"/>
    </row>
    <row r="64" spans="1:26" ht="28.5" customHeight="1" x14ac:dyDescent="0.25">
      <c r="A64" s="46"/>
      <c r="B64" s="2" t="str">
        <f>IF($D$2="Brazilian Portuguese",'H Business Income'!B64,'H Business Income'!H64)</f>
        <v>Legal and Accounting fees</v>
      </c>
      <c r="C64" s="57"/>
      <c r="D64" s="57"/>
      <c r="E64" s="46"/>
      <c r="F64" s="46"/>
      <c r="G64" s="46"/>
      <c r="H64" s="46"/>
      <c r="I64" s="46"/>
      <c r="J64" s="46"/>
      <c r="K64" s="46"/>
      <c r="L64" s="46"/>
      <c r="M64" s="46"/>
      <c r="N64" s="46"/>
      <c r="O64" s="46"/>
      <c r="P64" s="46"/>
      <c r="Q64" s="46"/>
      <c r="R64" s="46"/>
      <c r="S64" s="46"/>
      <c r="T64" s="46"/>
      <c r="U64" s="46"/>
      <c r="V64" s="46"/>
      <c r="W64" s="46"/>
      <c r="X64" s="46"/>
      <c r="Y64" s="46"/>
      <c r="Z64" s="46"/>
    </row>
    <row r="65" spans="1:26" ht="28.5" customHeight="1" x14ac:dyDescent="0.25">
      <c r="A65" s="46"/>
      <c r="B65" s="2" t="str">
        <f>IF($D$2="Brazilian Portuguese",'H Business Income'!B65,'H Business Income'!H65)</f>
        <v>Advertising</v>
      </c>
      <c r="C65" s="57"/>
      <c r="D65" s="57"/>
      <c r="E65" s="46"/>
      <c r="F65" s="46"/>
      <c r="G65" s="46"/>
      <c r="H65" s="46"/>
      <c r="I65" s="46"/>
      <c r="J65" s="46"/>
      <c r="K65" s="46"/>
      <c r="L65" s="46"/>
      <c r="M65" s="46"/>
      <c r="N65" s="46"/>
      <c r="O65" s="46"/>
      <c r="P65" s="46"/>
      <c r="Q65" s="46"/>
      <c r="R65" s="46"/>
      <c r="S65" s="46"/>
      <c r="T65" s="46"/>
      <c r="U65" s="46"/>
      <c r="V65" s="46"/>
      <c r="W65" s="46"/>
      <c r="X65" s="46"/>
      <c r="Y65" s="46"/>
      <c r="Z65" s="46"/>
    </row>
    <row r="66" spans="1:26" ht="28.5" customHeight="1" x14ac:dyDescent="0.25">
      <c r="A66" s="46"/>
      <c r="B66" s="2" t="str">
        <f>IF($D$2="Brazilian Portuguese",'H Business Income'!B66,'H Business Income'!H66)</f>
        <v>Phone</v>
      </c>
      <c r="C66" s="57"/>
      <c r="D66" s="57"/>
      <c r="E66" s="46"/>
      <c r="F66" s="46"/>
      <c r="G66" s="46"/>
      <c r="H66" s="46"/>
      <c r="I66" s="46"/>
      <c r="J66" s="46"/>
      <c r="K66" s="46"/>
      <c r="L66" s="46"/>
      <c r="M66" s="46"/>
      <c r="N66" s="46"/>
      <c r="O66" s="46"/>
      <c r="P66" s="46"/>
      <c r="Q66" s="46"/>
      <c r="R66" s="46"/>
      <c r="S66" s="46"/>
      <c r="T66" s="46"/>
      <c r="U66" s="46"/>
      <c r="V66" s="46"/>
      <c r="W66" s="46"/>
      <c r="X66" s="46"/>
      <c r="Y66" s="46"/>
      <c r="Z66" s="46"/>
    </row>
    <row r="67" spans="1:26" ht="28.5" customHeight="1" x14ac:dyDescent="0.25">
      <c r="A67" s="46"/>
      <c r="B67" s="2" t="str">
        <f>IF($D$2="Brazilian Portuguese",'H Business Income'!B67,'H Business Income'!H67)</f>
        <v>Other (include details)</v>
      </c>
      <c r="C67" s="57"/>
      <c r="D67" s="57"/>
      <c r="E67" s="46"/>
      <c r="F67" s="46"/>
      <c r="G67" s="46"/>
      <c r="H67" s="46"/>
      <c r="I67" s="46"/>
      <c r="J67" s="46"/>
      <c r="K67" s="46"/>
      <c r="L67" s="46"/>
      <c r="M67" s="46"/>
      <c r="N67" s="46"/>
      <c r="O67" s="46"/>
      <c r="P67" s="46"/>
      <c r="Q67" s="46"/>
      <c r="R67" s="46"/>
      <c r="S67" s="46"/>
      <c r="T67" s="46"/>
      <c r="U67" s="46"/>
      <c r="V67" s="46"/>
      <c r="W67" s="46"/>
      <c r="X67" s="46"/>
      <c r="Y67" s="46"/>
      <c r="Z67" s="46"/>
    </row>
    <row r="68" spans="1:26" ht="33" customHeight="1" x14ac:dyDescent="0.25">
      <c r="A68" s="46"/>
      <c r="B68" s="23" t="str">
        <f>IF($D$2="Brazilian Portuguese",'H Business Income'!B68,'H Business Income'!H68)</f>
        <v>Total</v>
      </c>
      <c r="C68" s="24">
        <f t="shared" ref="C68:D68" si="0">SUM(C57:C67)</f>
        <v>0</v>
      </c>
      <c r="D68" s="24">
        <f t="shared" si="0"/>
        <v>0</v>
      </c>
      <c r="E68" s="46"/>
      <c r="F68" s="46"/>
      <c r="G68" s="46"/>
      <c r="H68" s="46"/>
      <c r="I68" s="46"/>
      <c r="J68" s="46"/>
      <c r="K68" s="46"/>
      <c r="L68" s="46"/>
      <c r="M68" s="46"/>
      <c r="N68" s="46"/>
      <c r="O68" s="46"/>
      <c r="P68" s="46"/>
      <c r="Q68" s="46"/>
      <c r="R68" s="46"/>
      <c r="S68" s="46"/>
      <c r="T68" s="46"/>
      <c r="U68" s="46"/>
      <c r="V68" s="46"/>
      <c r="W68" s="46"/>
      <c r="X68" s="46"/>
      <c r="Y68" s="46"/>
      <c r="Z68" s="46"/>
    </row>
    <row r="69" spans="1:26" ht="14.25" customHeight="1" x14ac:dyDescent="0.25"/>
    <row r="70" spans="1:26" ht="25.5" customHeight="1" x14ac:dyDescent="0.25">
      <c r="B70" s="14" t="str">
        <f>IF($D$2="Brazilian Portuguese",'H Business Income'!B70,'H Business Income'!H70)</f>
        <v>Home office Expenses</v>
      </c>
      <c r="C70" s="54"/>
      <c r="D70" s="54"/>
      <c r="E70" s="58"/>
      <c r="F70" s="58"/>
    </row>
    <row r="71" spans="1:26" ht="25.5" customHeight="1" x14ac:dyDescent="0.25">
      <c r="B71" s="2" t="str">
        <f>IF($D$2="Brazilian Portuguese",'H Business Income'!B71,'H Business Income'!H71)</f>
        <v>Fill in this section only if you have performed your activity from your home.</v>
      </c>
      <c r="E71" s="58"/>
      <c r="F71" s="58"/>
    </row>
    <row r="72" spans="1:26" ht="25.5" customHeight="1" x14ac:dyDescent="0.25">
      <c r="B72" s="2" t="str">
        <f>IF($D$2="Brazilian Portuguese",'H Business Income'!B72,'H Business Income'!H72)</f>
        <v>If you've lived in more than one home this year, duplicate this entire section.</v>
      </c>
      <c r="E72" s="58"/>
      <c r="F72" s="58"/>
    </row>
    <row r="73" spans="1:26" ht="24.75" customHeight="1" x14ac:dyDescent="0.25">
      <c r="B73" s="59"/>
    </row>
    <row r="74" spans="1:26" ht="18.75" customHeight="1" x14ac:dyDescent="0.25">
      <c r="B74" s="128" t="str">
        <f>IF($D$2="Brazilian Portuguese",'H Business Income'!B74,'H Business Income'!H74)</f>
        <v>Note: To claim this deduction, all the fields need to be filled out.</v>
      </c>
    </row>
    <row r="75" spans="1:26" ht="77.25" customHeight="1" x14ac:dyDescent="0.25">
      <c r="B75" s="17" t="str">
        <f>IF($D$2="Brazilian Portuguese",'H Business Income'!B75,'H Business Income'!H75)</f>
        <v>Does your office use a designated or shared space in your home? Designated example: If you have a desk or room that is used exclusively for your work. Shared example: You use the only dining table in your home to work only for a certain number of hours per day/week.</v>
      </c>
      <c r="C75" s="90" t="str">
        <f>IF($D$2="Brazilian Portuguese",'H Business Income'!C75,'H Business Income'!I75)</f>
        <v>Select one option</v>
      </c>
      <c r="D75" s="76">
        <f>IF($D$2="Brazilian Portuguese",'H Business Income'!D75,'H Business Income'!J75)</f>
        <v>0</v>
      </c>
    </row>
    <row r="76" spans="1:26" ht="40.5" customHeight="1" x14ac:dyDescent="0.25">
      <c r="B76" s="17" t="str">
        <f>IF($D$2="Brazilian Portuguese",'H Business Income'!B76,'H Business Income'!H76)</f>
        <v>Only if you entered Shared above: Enter the number of hours used per week:</v>
      </c>
      <c r="C76" s="91">
        <v>0</v>
      </c>
      <c r="D76" s="76"/>
    </row>
    <row r="77" spans="1:26" ht="13.5" customHeight="1" x14ac:dyDescent="0.25">
      <c r="D77" s="58"/>
    </row>
    <row r="78" spans="1:26" ht="13.5" customHeight="1" x14ac:dyDescent="0.25"/>
    <row r="79" spans="1:26" ht="25.5" customHeight="1" x14ac:dyDescent="0.25">
      <c r="A79" s="46"/>
      <c r="B79" s="2" t="str">
        <f>IF($D$2="Brazilian Portuguese",'H Business Income'!B79,'H Business Income'!H79)</f>
        <v>Total area of your home</v>
      </c>
      <c r="C79" s="60">
        <v>0</v>
      </c>
      <c r="D79" s="92" t="str">
        <f>IF($D$2="Brazilian Portuguese",'H Business Income'!D79,'H Business Income'!J79)</f>
        <v>Select one option</v>
      </c>
      <c r="E79" s="46"/>
      <c r="F79" s="46"/>
      <c r="G79" s="46"/>
      <c r="H79" s="46"/>
      <c r="I79" s="46"/>
      <c r="J79" s="46"/>
      <c r="K79" s="46"/>
      <c r="L79" s="46"/>
      <c r="M79" s="46"/>
      <c r="N79" s="46"/>
      <c r="O79" s="46"/>
      <c r="P79" s="46"/>
      <c r="Q79" s="46"/>
      <c r="R79" s="46"/>
      <c r="S79" s="46"/>
      <c r="T79" s="46"/>
      <c r="U79" s="46"/>
      <c r="V79" s="46"/>
      <c r="W79" s="46"/>
      <c r="X79" s="46"/>
      <c r="Y79" s="46"/>
      <c r="Z79" s="46"/>
    </row>
    <row r="80" spans="1:26" ht="25.5" customHeight="1" x14ac:dyDescent="0.25">
      <c r="A80" s="46"/>
      <c r="B80" s="2" t="str">
        <f>IF($D$2="Brazilian Portuguese",'H Business Income'!B80,'H Business Income'!H80)</f>
        <v>Area of home used for workspace</v>
      </c>
      <c r="C80" s="60">
        <v>0</v>
      </c>
      <c r="D80" s="93">
        <f>IF($D$2="Brazilian Portuguese",'H Business Income'!D80,'H Business Income'!J80)</f>
        <v>0</v>
      </c>
      <c r="E80" s="46"/>
      <c r="F80" s="46"/>
      <c r="G80" s="46"/>
      <c r="H80" s="46"/>
      <c r="I80" s="46"/>
      <c r="J80" s="46"/>
      <c r="K80" s="46"/>
      <c r="L80" s="46"/>
      <c r="M80" s="46"/>
      <c r="N80" s="46"/>
      <c r="O80" s="46"/>
      <c r="P80" s="46"/>
      <c r="Q80" s="46"/>
      <c r="R80" s="46"/>
      <c r="S80" s="46"/>
      <c r="T80" s="46"/>
      <c r="U80" s="46"/>
      <c r="V80" s="46"/>
      <c r="W80" s="46"/>
      <c r="X80" s="46"/>
      <c r="Y80" s="46"/>
      <c r="Z80" s="46"/>
    </row>
    <row r="81" spans="1:26" ht="21.75" customHeight="1" x14ac:dyDescent="0.25">
      <c r="A81" s="46"/>
      <c r="B81" s="46"/>
      <c r="C81" s="61"/>
      <c r="D81" s="46"/>
      <c r="E81" s="46"/>
      <c r="F81" s="46"/>
      <c r="G81" s="46"/>
      <c r="H81" s="46"/>
      <c r="I81" s="46"/>
      <c r="J81" s="46"/>
      <c r="K81" s="46"/>
      <c r="L81" s="46"/>
      <c r="M81" s="46"/>
      <c r="N81" s="46"/>
      <c r="O81" s="46"/>
      <c r="P81" s="46"/>
      <c r="Q81" s="46"/>
      <c r="R81" s="46"/>
      <c r="S81" s="46"/>
      <c r="T81" s="46"/>
      <c r="U81" s="46"/>
      <c r="V81" s="46"/>
      <c r="W81" s="46"/>
      <c r="X81" s="46"/>
      <c r="Y81" s="46"/>
      <c r="Z81" s="46"/>
    </row>
    <row r="82" spans="1:26" ht="42" customHeight="1" x14ac:dyDescent="0.25">
      <c r="A82" s="46"/>
      <c r="B82" s="89" t="str">
        <f>IF($D$2="Brazilian Portuguese",'H Business Income'!B82,'H Business Income'!H82)</f>
        <v>In the table below, enter the total of each expense for the entire year (entire amount). This total will be applied proportionally to the area used and the time of use of your home office.</v>
      </c>
      <c r="C82" s="81">
        <f>IF($D$2="Brazilian Portuguese",'H Business Income'!C82,'H Business Income'!I82)</f>
        <v>0</v>
      </c>
      <c r="D82" s="81">
        <f>IF($D$2="Brazilian Portuguese",'H Business Income'!D82,'H Business Income'!J82)</f>
        <v>0</v>
      </c>
      <c r="E82" s="46"/>
      <c r="F82" s="46"/>
      <c r="G82" s="46"/>
      <c r="H82" s="46"/>
      <c r="I82" s="46"/>
      <c r="J82" s="46"/>
      <c r="K82" s="46"/>
      <c r="L82" s="46"/>
      <c r="M82" s="46"/>
      <c r="N82" s="46"/>
      <c r="O82" s="46"/>
      <c r="P82" s="46"/>
      <c r="Q82" s="46"/>
      <c r="R82" s="46"/>
      <c r="S82" s="46"/>
      <c r="T82" s="46"/>
      <c r="U82" s="46"/>
      <c r="V82" s="46"/>
      <c r="W82" s="46"/>
      <c r="X82" s="46"/>
      <c r="Y82" s="46"/>
      <c r="Z82" s="46"/>
    </row>
    <row r="83" spans="1:26" ht="33" customHeight="1" x14ac:dyDescent="0.25">
      <c r="A83" s="62"/>
      <c r="B83" s="89" t="str">
        <f>IF($D$2="Brazilian Portuguese",'H Business Income'!B83,'H Business Income'!H83)</f>
        <v>If you have not worked the full year for this employer, inform only the expeses incurred during the employment period.</v>
      </c>
      <c r="C83" s="81">
        <f>IF($D$2="Brazilian Portuguese",'H Business Income'!C83,'H Business Income'!I83)</f>
        <v>0</v>
      </c>
      <c r="D83" s="81">
        <f>IF($D$2="Brazilian Portuguese",'H Business Income'!D83,'H Business Income'!J83)</f>
        <v>0</v>
      </c>
      <c r="E83" s="62"/>
      <c r="F83" s="62"/>
      <c r="G83" s="62"/>
      <c r="H83" s="49"/>
      <c r="I83" s="49"/>
      <c r="J83" s="49"/>
      <c r="K83" s="49"/>
      <c r="L83" s="49"/>
      <c r="M83" s="49"/>
      <c r="N83" s="62"/>
      <c r="O83" s="62"/>
      <c r="P83" s="62"/>
      <c r="Q83" s="62"/>
      <c r="R83" s="62"/>
      <c r="S83" s="62"/>
      <c r="T83" s="62"/>
      <c r="U83" s="62"/>
      <c r="V83" s="62"/>
      <c r="W83" s="62"/>
      <c r="X83" s="62"/>
      <c r="Y83" s="62"/>
      <c r="Z83" s="62"/>
    </row>
    <row r="84" spans="1:26" ht="14.25" customHeight="1" x14ac:dyDescent="0.25">
      <c r="H84" s="46"/>
      <c r="I84" s="46"/>
      <c r="J84" s="46"/>
      <c r="K84" s="46"/>
      <c r="L84" s="46"/>
      <c r="M84" s="46"/>
    </row>
    <row r="85" spans="1:26" ht="16.5" customHeight="1" x14ac:dyDescent="0.25">
      <c r="C85" s="20" t="str">
        <f>IF($D$2="Brazilian Portuguese",'H Business Income'!C85,'H Business Income'!I85)</f>
        <v>Column 1</v>
      </c>
      <c r="D85" s="20" t="str">
        <f>IF($D$2="Brazilian Portuguese",'H Business Income'!D85,'H Business Income'!J85)</f>
        <v>Column 2</v>
      </c>
      <c r="H85" s="46"/>
      <c r="I85" s="46"/>
      <c r="J85" s="46"/>
      <c r="K85" s="46"/>
      <c r="L85" s="46"/>
      <c r="M85" s="46"/>
    </row>
    <row r="86" spans="1:26" ht="32.25" customHeight="1" x14ac:dyDescent="0.25">
      <c r="A86" s="46"/>
      <c r="B86" s="46"/>
      <c r="C86" s="21" t="str">
        <f>IF($D$2="Brazilian Portuguese",'H Business Income'!C86,'H Business Income'!I86)</f>
        <v>Total Amount including GST/HST</v>
      </c>
      <c r="D86" s="21" t="str">
        <f>IF($D$2="Brazilian Portuguese",'H Business Income'!D86,'H Business Income'!J86)</f>
        <v>GST/HST included in Column 1</v>
      </c>
      <c r="E86" s="46"/>
      <c r="F86" s="46"/>
      <c r="G86" s="46"/>
      <c r="H86" s="46"/>
      <c r="I86" s="46"/>
      <c r="J86" s="46"/>
      <c r="K86" s="46"/>
      <c r="L86" s="46"/>
      <c r="M86" s="46"/>
      <c r="N86" s="46"/>
      <c r="O86" s="46"/>
      <c r="P86" s="46"/>
      <c r="Q86" s="46"/>
      <c r="R86" s="46"/>
      <c r="S86" s="46"/>
      <c r="T86" s="46"/>
      <c r="U86" s="46"/>
      <c r="V86" s="46"/>
      <c r="W86" s="46"/>
      <c r="X86" s="46"/>
      <c r="Y86" s="46"/>
      <c r="Z86" s="46"/>
    </row>
    <row r="87" spans="1:26" ht="28.5" customHeight="1" x14ac:dyDescent="0.25">
      <c r="A87" s="46"/>
      <c r="B87" s="30" t="str">
        <f>IF($D$2="Brazilian Portuguese",'H Business Income'!B87,'H Business Income'!H87)</f>
        <v>Heat</v>
      </c>
      <c r="C87" s="57"/>
      <c r="D87" s="57"/>
      <c r="E87" s="46"/>
      <c r="F87" s="46"/>
      <c r="G87" s="46"/>
      <c r="H87" s="46"/>
      <c r="I87" s="46"/>
      <c r="J87" s="46"/>
      <c r="K87" s="46"/>
      <c r="L87" s="46"/>
      <c r="M87" s="46"/>
      <c r="N87" s="46"/>
      <c r="O87" s="46"/>
      <c r="P87" s="46"/>
      <c r="Q87" s="46"/>
      <c r="R87" s="46"/>
      <c r="S87" s="46"/>
      <c r="T87" s="46"/>
      <c r="U87" s="46"/>
      <c r="V87" s="46"/>
      <c r="W87" s="46"/>
      <c r="X87" s="46"/>
      <c r="Y87" s="46"/>
      <c r="Z87" s="46"/>
    </row>
    <row r="88" spans="1:26" ht="28.5" customHeight="1" x14ac:dyDescent="0.25">
      <c r="A88" s="46"/>
      <c r="B88" s="30" t="str">
        <f>IF($D$2="Brazilian Portuguese",'H Business Income'!B88,'H Business Income'!H88)</f>
        <v>Electricity</v>
      </c>
      <c r="C88" s="57"/>
      <c r="D88" s="57"/>
      <c r="E88" s="46"/>
      <c r="F88" s="46"/>
      <c r="G88" s="46"/>
      <c r="H88" s="46"/>
      <c r="I88" s="46"/>
      <c r="J88" s="46"/>
      <c r="K88" s="46"/>
      <c r="L88" s="46"/>
      <c r="M88" s="46"/>
      <c r="N88" s="46"/>
      <c r="O88" s="46"/>
      <c r="P88" s="46"/>
      <c r="Q88" s="46"/>
      <c r="R88" s="46"/>
      <c r="S88" s="46"/>
      <c r="T88" s="46"/>
      <c r="U88" s="46"/>
      <c r="V88" s="46"/>
      <c r="W88" s="46"/>
      <c r="X88" s="46"/>
      <c r="Y88" s="46"/>
      <c r="Z88" s="46"/>
    </row>
    <row r="89" spans="1:26" ht="28.5" customHeight="1" x14ac:dyDescent="0.25">
      <c r="A89" s="46"/>
      <c r="B89" s="30" t="str">
        <f>IF($D$2="Brazilian Portuguese",'H Business Income'!B89,'H Business Income'!H89)</f>
        <v>Insurance</v>
      </c>
      <c r="C89" s="57"/>
      <c r="D89" s="57"/>
      <c r="E89" s="46"/>
      <c r="F89" s="46"/>
      <c r="G89" s="46"/>
      <c r="H89" s="46"/>
      <c r="I89" s="46"/>
      <c r="J89" s="46"/>
      <c r="K89" s="46"/>
      <c r="L89" s="46"/>
      <c r="M89" s="46"/>
      <c r="N89" s="46"/>
      <c r="O89" s="46"/>
      <c r="P89" s="46"/>
      <c r="Q89" s="46"/>
      <c r="R89" s="46"/>
      <c r="S89" s="46"/>
      <c r="T89" s="46"/>
      <c r="U89" s="46"/>
      <c r="V89" s="46"/>
      <c r="W89" s="46"/>
      <c r="X89" s="46"/>
      <c r="Y89" s="46"/>
      <c r="Z89" s="46"/>
    </row>
    <row r="90" spans="1:26" ht="28.5" customHeight="1" x14ac:dyDescent="0.25">
      <c r="A90" s="46"/>
      <c r="B90" s="30" t="str">
        <f>IF($D$2="Brazilian Portuguese",'H Business Income'!B90,'H Business Income'!H90)</f>
        <v>Water</v>
      </c>
      <c r="C90" s="57"/>
      <c r="D90" s="57"/>
      <c r="E90" s="46"/>
      <c r="F90" s="46"/>
      <c r="G90" s="46"/>
      <c r="H90" s="46"/>
      <c r="I90" s="46"/>
      <c r="J90" s="46"/>
      <c r="K90" s="46"/>
      <c r="L90" s="46"/>
      <c r="M90" s="46"/>
      <c r="N90" s="46"/>
      <c r="O90" s="46"/>
      <c r="P90" s="46"/>
      <c r="Q90" s="46"/>
      <c r="R90" s="46"/>
      <c r="S90" s="46"/>
      <c r="T90" s="46"/>
      <c r="U90" s="46"/>
      <c r="V90" s="46"/>
      <c r="W90" s="46"/>
      <c r="X90" s="46"/>
      <c r="Y90" s="46"/>
      <c r="Z90" s="46"/>
    </row>
    <row r="91" spans="1:26" ht="28.5" customHeight="1" x14ac:dyDescent="0.25">
      <c r="A91" s="46"/>
      <c r="B91" s="30" t="str">
        <f>IF($D$2="Brazilian Portuguese",'H Business Income'!B91,'H Business Income'!H91)</f>
        <v>Maintenance</v>
      </c>
      <c r="C91" s="57"/>
      <c r="D91" s="57"/>
      <c r="E91" s="46"/>
      <c r="F91" s="46"/>
      <c r="G91" s="46"/>
      <c r="H91" s="46"/>
      <c r="I91" s="46"/>
      <c r="J91" s="46"/>
      <c r="K91" s="46"/>
      <c r="L91" s="46"/>
      <c r="M91" s="46"/>
      <c r="N91" s="46"/>
      <c r="O91" s="46"/>
      <c r="P91" s="46"/>
      <c r="Q91" s="46"/>
      <c r="R91" s="46"/>
      <c r="S91" s="46"/>
      <c r="T91" s="46"/>
      <c r="U91" s="46"/>
      <c r="V91" s="46"/>
      <c r="W91" s="46"/>
      <c r="X91" s="46"/>
      <c r="Y91" s="46"/>
      <c r="Z91" s="46"/>
    </row>
    <row r="92" spans="1:26" ht="28.5" customHeight="1" x14ac:dyDescent="0.25">
      <c r="A92" s="46"/>
      <c r="B92" s="30" t="str">
        <f>IF($D$2="Brazilian Portuguese",'H Business Income'!B92,'H Business Income'!H92)</f>
        <v>Mortgage interest</v>
      </c>
      <c r="C92" s="57"/>
      <c r="D92" s="57"/>
      <c r="E92" s="46"/>
      <c r="F92" s="46"/>
      <c r="G92" s="46"/>
      <c r="H92" s="46"/>
      <c r="I92" s="46"/>
      <c r="J92" s="46"/>
      <c r="K92" s="46"/>
      <c r="L92" s="46"/>
      <c r="M92" s="46"/>
      <c r="N92" s="46"/>
      <c r="O92" s="46"/>
      <c r="P92" s="46"/>
      <c r="Q92" s="46"/>
      <c r="R92" s="46"/>
      <c r="S92" s="46"/>
      <c r="T92" s="46"/>
      <c r="U92" s="46"/>
      <c r="V92" s="46"/>
      <c r="W92" s="46"/>
      <c r="X92" s="46"/>
      <c r="Y92" s="46"/>
      <c r="Z92" s="46"/>
    </row>
    <row r="93" spans="1:26" ht="28.5" customHeight="1" x14ac:dyDescent="0.25">
      <c r="A93" s="46"/>
      <c r="B93" s="30" t="str">
        <f>IF($D$2="Brazilian Portuguese",'H Business Income'!B93,'H Business Income'!H93)</f>
        <v>Propery taxes</v>
      </c>
      <c r="C93" s="57"/>
      <c r="D93" s="57"/>
      <c r="E93" s="46"/>
      <c r="F93" s="46"/>
      <c r="G93" s="46"/>
      <c r="H93" s="46"/>
      <c r="I93" s="46"/>
      <c r="J93" s="46"/>
      <c r="K93" s="46"/>
      <c r="L93" s="46"/>
      <c r="M93" s="46"/>
      <c r="N93" s="46"/>
      <c r="O93" s="46"/>
      <c r="P93" s="46"/>
      <c r="Q93" s="46"/>
      <c r="R93" s="46"/>
      <c r="S93" s="46"/>
      <c r="T93" s="46"/>
      <c r="U93" s="46"/>
      <c r="V93" s="46"/>
      <c r="W93" s="46"/>
      <c r="X93" s="46"/>
      <c r="Y93" s="46"/>
      <c r="Z93" s="46"/>
    </row>
    <row r="94" spans="1:26" ht="28.5" customHeight="1" x14ac:dyDescent="0.25">
      <c r="A94" s="46"/>
      <c r="B94" s="30" t="str">
        <f>IF($D$2="Brazilian Portuguese",'H Business Income'!B94,'H Business Income'!H94)</f>
        <v>Home Internet</v>
      </c>
      <c r="C94" s="57"/>
      <c r="D94" s="57"/>
      <c r="E94" s="46"/>
      <c r="F94" s="46"/>
      <c r="G94" s="46"/>
      <c r="H94" s="46"/>
      <c r="I94" s="46"/>
      <c r="J94" s="46"/>
      <c r="K94" s="46"/>
      <c r="L94" s="46"/>
      <c r="M94" s="46"/>
      <c r="N94" s="46"/>
      <c r="O94" s="46"/>
      <c r="P94" s="46"/>
      <c r="Q94" s="46"/>
      <c r="R94" s="46"/>
      <c r="S94" s="46"/>
      <c r="T94" s="46"/>
      <c r="U94" s="46"/>
      <c r="V94" s="46"/>
      <c r="W94" s="46"/>
      <c r="X94" s="46"/>
      <c r="Y94" s="46"/>
      <c r="Z94" s="46"/>
    </row>
    <row r="95" spans="1:26" ht="28.5" customHeight="1" x14ac:dyDescent="0.3">
      <c r="B95" s="30" t="str">
        <f>IF($D$2="Brazilian Portuguese",'H Business Income'!B95,'H Business Income'!H95)</f>
        <v>Rent</v>
      </c>
      <c r="C95" s="64"/>
      <c r="D95" s="64"/>
    </row>
    <row r="96" spans="1:26" ht="31.5" customHeight="1" x14ac:dyDescent="0.25">
      <c r="B96" s="23" t="str">
        <f>IF($D$2="Brazilian Portuguese",'H Business Income'!B96,'H Business Income'!H96)</f>
        <v>Total</v>
      </c>
      <c r="C96" s="24">
        <f t="shared" ref="C96:D96" si="1">SUM(C87:C95)</f>
        <v>0</v>
      </c>
      <c r="D96" s="24">
        <f t="shared" si="1"/>
        <v>0</v>
      </c>
    </row>
    <row r="97" spans="1:26" ht="14.25" customHeight="1" x14ac:dyDescent="0.25"/>
    <row r="98" spans="1:26" ht="14.25" customHeight="1" x14ac:dyDescent="0.25"/>
    <row r="99" spans="1:26" ht="29.25" customHeight="1" x14ac:dyDescent="0.25">
      <c r="B99" s="14" t="str">
        <f>IF($D$2="Brazilian Portuguese",'H Business Income'!B99,'H Business Income'!H99)</f>
        <v>Automobile Expenses - Car 1</v>
      </c>
      <c r="C99" s="54"/>
      <c r="D99" s="54"/>
      <c r="E99" s="58"/>
      <c r="F99" s="58"/>
    </row>
    <row r="100" spans="1:26" ht="11.2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39.75" customHeight="1" x14ac:dyDescent="0.25">
      <c r="A101" s="46"/>
      <c r="B101" s="94" t="str">
        <f>IF($D$2="Brazilian Portuguese",'H Business Income'!B101,'H Business Income'!H101)</f>
        <v>Car expenses can only be deducted if the car was used directly for income generation. Ex: Visiting customers, making deliveries, etc.</v>
      </c>
      <c r="C101" s="81">
        <f>IF($D$2="Brazilian Portuguese",'H Business Income'!C101,'H Business Income'!I101)</f>
        <v>0</v>
      </c>
      <c r="D101" s="81">
        <f>IF($D$2="Brazilian Portuguese",'H Business Income'!D101,'H Business Income'!J101)</f>
        <v>0</v>
      </c>
      <c r="G101" s="46"/>
      <c r="H101" s="46"/>
      <c r="I101" s="46"/>
      <c r="J101" s="46"/>
      <c r="K101" s="46"/>
      <c r="L101" s="46"/>
      <c r="M101" s="46"/>
      <c r="N101" s="46"/>
      <c r="O101" s="46"/>
      <c r="P101" s="46"/>
      <c r="Q101" s="46"/>
      <c r="R101" s="46"/>
      <c r="S101" s="46"/>
      <c r="T101" s="46"/>
      <c r="U101" s="46"/>
      <c r="V101" s="46"/>
      <c r="W101" s="46"/>
      <c r="X101" s="46"/>
      <c r="Y101" s="46"/>
      <c r="Z101" s="46"/>
    </row>
    <row r="102" spans="1:26" ht="50.25" customHeight="1" x14ac:dyDescent="0.25">
      <c r="A102" s="46"/>
      <c r="B102" s="95" t="str">
        <f>IF($D$2="Brazilian Portuguese",'H Business Income'!B102,'H Business Income'!H102)</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02" s="81">
        <f>IF($D$2="Brazilian Portuguese",'H Business Income'!C102,'H Business Income'!I102)</f>
        <v>0</v>
      </c>
      <c r="D102" s="81">
        <f>IF($D$2="Brazilian Portuguese",'H Business Income'!D102,'H Business Income'!J102)</f>
        <v>0</v>
      </c>
      <c r="E102" s="65"/>
      <c r="F102" s="65"/>
      <c r="G102" s="46"/>
      <c r="H102" s="46"/>
      <c r="I102" s="46"/>
      <c r="J102" s="46"/>
      <c r="K102" s="46"/>
      <c r="L102" s="46"/>
      <c r="M102" s="46"/>
      <c r="N102" s="46"/>
      <c r="O102" s="46"/>
      <c r="P102" s="46"/>
      <c r="Q102" s="46"/>
      <c r="R102" s="46"/>
      <c r="S102" s="46"/>
      <c r="T102" s="46"/>
      <c r="U102" s="46"/>
      <c r="V102" s="46"/>
      <c r="W102" s="46"/>
      <c r="X102" s="46"/>
      <c r="Y102" s="46"/>
      <c r="Z102" s="46"/>
    </row>
    <row r="103" spans="1:26" ht="36.75" customHeight="1" x14ac:dyDescent="0.25">
      <c r="A103" s="46"/>
      <c r="B103" s="95" t="str">
        <f>IF($D$2="Brazilian Portuguese",'H Business Income'!B103,'H Business Income'!H103)</f>
        <v>If you pay leasing, financing, bought or sold your used car for work during the year in question, please send the contract/invoice that shows the details of the transaction, number of installments, interest rate, etc.</v>
      </c>
      <c r="C103" s="81">
        <f>IF($D$2="Brazilian Portuguese",'H Business Income'!C103,'H Business Income'!I103)</f>
        <v>0</v>
      </c>
      <c r="D103" s="81">
        <f>IF($D$2="Brazilian Portuguese",'H Business Income'!D103,'H Business Income'!J103)</f>
        <v>0</v>
      </c>
      <c r="E103" s="65"/>
      <c r="F103" s="65"/>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27" customHeight="1" x14ac:dyDescent="0.25">
      <c r="A105" s="46"/>
      <c r="B105" s="2" t="str">
        <f>IF($D$2="Brazilian Portuguese",'H Business Income'!B105,'H Business Income'!H105)</f>
        <v>Car model and year:</v>
      </c>
      <c r="C105" s="96"/>
      <c r="D105" s="7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27" customHeight="1" x14ac:dyDescent="0.25">
      <c r="A106" s="46"/>
      <c r="B106" s="2" t="str">
        <f>IF($D$2="Brazilian Portuguese",'H Business Income'!B106,'H Business Income'!H106)</f>
        <v>Financing, leasing, or bought in cash?</v>
      </c>
      <c r="C106" s="91" t="str">
        <f>IF($D$2="Brazilian Portuguese",'H Business Income'!C106,'H Business Income'!I106)</f>
        <v>Select one option</v>
      </c>
      <c r="D106" s="76">
        <f>IF($D$2="Brazilian Portuguese",'H Business Income'!D106,'H Business Income'!J106)</f>
        <v>0</v>
      </c>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27" customHeight="1" x14ac:dyDescent="0.25">
      <c r="A107" s="46"/>
      <c r="B107" s="2" t="str">
        <f>IF($D$2="Brazilian Portuguese",'H Business Income'!B107,'H Business Income'!H107)</f>
        <v>Date of purchase or start of leasing/financing?</v>
      </c>
      <c r="C107" s="96"/>
      <c r="D107" s="7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27" customHeight="1" x14ac:dyDescent="0.25">
      <c r="A108" s="46"/>
      <c r="B108" s="2" t="str">
        <f>IF($D$2="Brazilian Portuguese",'H Business Income'!B108,'H Business Income'!H108)</f>
        <v>Date the car was sold (If it was sold during this year)</v>
      </c>
      <c r="C108" s="96"/>
      <c r="D108" s="7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27" customHeight="1" x14ac:dyDescent="0.25">
      <c r="A109" s="46"/>
      <c r="B109" s="2" t="str">
        <f>IF($D$2="Brazilian Portuguese",'H Business Income'!B109,'H Business Income'!H109)</f>
        <v>Total KM driven with the car during the year (work + personal)</v>
      </c>
      <c r="C109" s="91"/>
      <c r="D109" s="7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27" customHeight="1" x14ac:dyDescent="0.25">
      <c r="A110" s="46"/>
      <c r="B110" s="2" t="str">
        <f>IF($D$2="Brazilian Portuguese",'H Business Income'!B110,'H Business Income'!H110)</f>
        <v>Out of this total KM, inform the KM driven for business purposes</v>
      </c>
      <c r="C110" s="91"/>
      <c r="D110" s="7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24.75" customHeight="1" x14ac:dyDescent="0.25">
      <c r="A111" s="46"/>
      <c r="B111" s="2" t="str">
        <f>IF($D$2="Brazilian Portuguese",'H Business Income'!B111,'H Business Income'!H111)</f>
        <v>Percentage of professional use</v>
      </c>
      <c r="C111" s="97" t="e">
        <f>C110/C109</f>
        <v>#DIV/0!</v>
      </c>
      <c r="D111" s="81"/>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x14ac:dyDescent="0.25">
      <c r="A112" s="46"/>
      <c r="B112" s="46"/>
      <c r="C112" s="6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x14ac:dyDescent="0.25">
      <c r="A113" s="46"/>
      <c r="B113" s="46"/>
      <c r="C113" s="20" t="str">
        <f>IF($D$2="Brazilian Portuguese",'H Business Income'!C113,'H Business Income'!I113)</f>
        <v>Column 1</v>
      </c>
      <c r="D113" s="20" t="str">
        <f>IF($D$2="Brazilian Portuguese",'H Business Income'!D113,'H Business Income'!J113)</f>
        <v>Column 2</v>
      </c>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31.5" customHeight="1" x14ac:dyDescent="0.25">
      <c r="A114" s="46"/>
      <c r="B114" s="46"/>
      <c r="C114" s="21" t="str">
        <f>IF($D$2="Brazilian Portuguese",'H Business Income'!C114,'H Business Income'!I114)</f>
        <v>Total Amount including GST/HST</v>
      </c>
      <c r="D114" s="21" t="str">
        <f>IF($D$2="Brazilian Portuguese",'H Business Income'!D114,'H Business Income'!J114)</f>
        <v>GST/HST included in Column 1</v>
      </c>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24.75" customHeight="1" x14ac:dyDescent="0.25">
      <c r="A115" s="46"/>
      <c r="B115" s="30" t="str">
        <f>IF($D$2="Brazilian Portuguese",'H Business Income'!B115,'H Business Income'!H115)</f>
        <v>Fuel</v>
      </c>
      <c r="C115" s="57"/>
      <c r="D115" s="5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24.75" customHeight="1" x14ac:dyDescent="0.25">
      <c r="A116" s="46"/>
      <c r="B116" s="30" t="str">
        <f>IF($D$2="Brazilian Portuguese",'H Business Income'!B116,'H Business Income'!H116)</f>
        <v>Maintenance</v>
      </c>
      <c r="C116" s="57"/>
      <c r="D116" s="5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24.75" customHeight="1" x14ac:dyDescent="0.25">
      <c r="A117" s="46"/>
      <c r="B117" s="30" t="str">
        <f>IF($D$2="Brazilian Portuguese",'H Business Income'!B117,'H Business Income'!H117)</f>
        <v>Insurance</v>
      </c>
      <c r="C117" s="57"/>
      <c r="D117" s="5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24.75" customHeight="1" x14ac:dyDescent="0.25">
      <c r="A118" s="46"/>
      <c r="B118" s="30" t="str">
        <f>IF($D$2="Brazilian Portuguese",'H Business Income'!B118,'H Business Income'!H118)</f>
        <v>Parking (for business purpose)</v>
      </c>
      <c r="C118" s="57"/>
      <c r="D118" s="5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24.75" customHeight="1" x14ac:dyDescent="0.25">
      <c r="A119" s="46"/>
      <c r="B119" s="30" t="str">
        <f>IF($D$2="Brazilian Portuguese",'H Business Income'!B119,'H Business Income'!H119)</f>
        <v>Other (specify)</v>
      </c>
      <c r="C119" s="57"/>
      <c r="D119" s="5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24.75" customHeight="1" x14ac:dyDescent="0.25">
      <c r="A120" s="46"/>
      <c r="B120" s="63"/>
      <c r="C120" s="57"/>
      <c r="D120" s="5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24.75" customHeight="1" x14ac:dyDescent="0.25">
      <c r="A121" s="46"/>
      <c r="B121" s="63"/>
      <c r="C121" s="57"/>
      <c r="D121" s="5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27" customHeight="1" x14ac:dyDescent="0.25">
      <c r="A122" s="46"/>
      <c r="B122" s="23" t="str">
        <f>IF($D$2="Brazilian Portuguese",'H Business Income'!B122,'H Business Income'!H122)</f>
        <v>Total Car Expenses</v>
      </c>
      <c r="C122" s="24">
        <f t="shared" ref="C122:D122" si="2">SUM(C115:C121)</f>
        <v>0</v>
      </c>
      <c r="D122" s="24">
        <f t="shared" si="2"/>
        <v>0</v>
      </c>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customHeight="1" x14ac:dyDescent="0.25"/>
    <row r="124" spans="1:26" ht="14.25" customHeight="1" x14ac:dyDescent="0.25"/>
    <row r="125" spans="1:26" ht="29.25" customHeight="1" x14ac:dyDescent="0.25">
      <c r="B125" s="14" t="str">
        <f>IF($D$2="Brazilian Portuguese",'H Business Income'!B125,'H Business Income'!H125)</f>
        <v>Automobile Expenses - Car 2</v>
      </c>
      <c r="C125" s="54"/>
      <c r="D125" s="54"/>
      <c r="E125" s="58"/>
      <c r="F125" s="58"/>
    </row>
    <row r="126" spans="1:26" ht="11.2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39.75" customHeight="1" x14ac:dyDescent="0.25">
      <c r="A127" s="46"/>
      <c r="B127" s="94" t="str">
        <f>IF($D$2="Brazilian Portuguese",'H Business Income'!B127,'H Business Income'!H127)</f>
        <v>Car expenses can only be deducted if the car was used directly for income generation. Ex: Visiting customers, making deliveries, etc.</v>
      </c>
      <c r="C127" s="81">
        <f>IF($D$2="Brazilian Portuguese",'H Business Income'!C127,'H Business Income'!I127)</f>
        <v>0</v>
      </c>
      <c r="D127" s="81">
        <f>IF($D$2="Brazilian Portuguese",'H Business Income'!D127,'H Business Income'!J127)</f>
        <v>0</v>
      </c>
      <c r="G127" s="46"/>
      <c r="H127" s="46"/>
      <c r="I127" s="46"/>
      <c r="J127" s="46"/>
      <c r="K127" s="46"/>
      <c r="L127" s="46"/>
      <c r="M127" s="46"/>
      <c r="N127" s="46"/>
      <c r="O127" s="46"/>
      <c r="P127" s="46"/>
      <c r="Q127" s="46"/>
      <c r="R127" s="46"/>
      <c r="S127" s="46"/>
      <c r="T127" s="46"/>
      <c r="U127" s="46"/>
      <c r="V127" s="46"/>
      <c r="W127" s="46"/>
      <c r="X127" s="46"/>
      <c r="Y127" s="46"/>
      <c r="Z127" s="46"/>
    </row>
    <row r="128" spans="1:26" ht="50.25" customHeight="1" x14ac:dyDescent="0.25">
      <c r="A128" s="46"/>
      <c r="B128" s="95" t="str">
        <f>IF($D$2="Brazilian Portuguese",'H Business Income'!B128,'H Business Income'!H128)</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28" s="81">
        <f>IF($D$2="Brazilian Portuguese",'H Business Income'!C128,'H Business Income'!I128)</f>
        <v>0</v>
      </c>
      <c r="D128" s="81">
        <f>IF($D$2="Brazilian Portuguese",'H Business Income'!D128,'H Business Income'!J128)</f>
        <v>0</v>
      </c>
      <c r="E128" s="65"/>
      <c r="F128" s="65"/>
      <c r="G128" s="46"/>
      <c r="H128" s="46"/>
      <c r="I128" s="46"/>
      <c r="J128" s="46"/>
      <c r="K128" s="46"/>
      <c r="L128" s="46"/>
      <c r="M128" s="46"/>
      <c r="N128" s="46"/>
      <c r="O128" s="46"/>
      <c r="P128" s="46"/>
      <c r="Q128" s="46"/>
      <c r="R128" s="46"/>
      <c r="S128" s="46"/>
      <c r="T128" s="46"/>
      <c r="U128" s="46"/>
      <c r="V128" s="46"/>
      <c r="W128" s="46"/>
      <c r="X128" s="46"/>
      <c r="Y128" s="46"/>
      <c r="Z128" s="46"/>
    </row>
    <row r="129" spans="1:26" ht="36.75" customHeight="1" x14ac:dyDescent="0.25">
      <c r="A129" s="46"/>
      <c r="B129" s="95" t="str">
        <f>IF($D$2="Brazilian Portuguese",'H Business Income'!B129,'H Business Income'!H129)</f>
        <v>If you pay leasing, financing, bought or sold your used car for work during the year in question, please send the contract/invoice that shows the details of the transaction, number of installments, interest rate, etc.</v>
      </c>
      <c r="C129" s="81">
        <f>IF($D$2="Brazilian Portuguese",'H Business Income'!C129,'H Business Income'!I129)</f>
        <v>0</v>
      </c>
      <c r="D129" s="81">
        <f>IF($D$2="Brazilian Portuguese",'H Business Income'!D129,'H Business Income'!J129)</f>
        <v>0</v>
      </c>
      <c r="E129" s="65"/>
      <c r="F129" s="65"/>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27" customHeight="1" x14ac:dyDescent="0.25">
      <c r="A131" s="46"/>
      <c r="B131" s="2" t="str">
        <f>IF($D$2="Brazilian Portuguese",'H Business Income'!B131,'H Business Income'!H131)</f>
        <v>Car model and year:</v>
      </c>
      <c r="C131" s="96"/>
      <c r="D131" s="7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27" customHeight="1" x14ac:dyDescent="0.25">
      <c r="A132" s="46"/>
      <c r="B132" s="2" t="str">
        <f>IF($D$2="Brazilian Portuguese",'H Business Income'!B132,'H Business Income'!H132)</f>
        <v>Financing, leasing, or bought in cash?</v>
      </c>
      <c r="C132" s="91" t="str">
        <f>IF($D$2="Brazilian Portuguese",'H Business Income'!C132,'H Business Income'!I132)</f>
        <v>Select one option</v>
      </c>
      <c r="D132" s="76">
        <f>IF($D$2="Brazilian Portuguese",'H Business Income'!D132,'H Business Income'!J132)</f>
        <v>0</v>
      </c>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27" customHeight="1" x14ac:dyDescent="0.25">
      <c r="A133" s="46"/>
      <c r="B133" s="2" t="str">
        <f>IF($D$2="Brazilian Portuguese",'H Business Income'!B133,'H Business Income'!H133)</f>
        <v>Date of purchase or start of leasing/financing?</v>
      </c>
      <c r="C133" s="96"/>
      <c r="D133" s="7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27" customHeight="1" x14ac:dyDescent="0.25">
      <c r="A134" s="46"/>
      <c r="B134" s="2" t="str">
        <f>IF($D$2="Brazilian Portuguese",'H Business Income'!B134,'H Business Income'!H134)</f>
        <v>Date the car was sold (If it was sold during this year)</v>
      </c>
      <c r="C134" s="96"/>
      <c r="D134" s="7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27" customHeight="1" x14ac:dyDescent="0.25">
      <c r="A135" s="46"/>
      <c r="B135" s="2" t="str">
        <f>IF($D$2="Brazilian Portuguese",'H Business Income'!B135,'H Business Income'!H135)</f>
        <v>Total KM driven with the car during the year (work + personal)</v>
      </c>
      <c r="C135" s="91"/>
      <c r="D135" s="7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27" customHeight="1" x14ac:dyDescent="0.25">
      <c r="A136" s="46"/>
      <c r="B136" s="2" t="str">
        <f>IF($D$2="Brazilian Portuguese",'H Business Income'!B136,'H Business Income'!H136)</f>
        <v>Out of this total KM, inform the KM driven for business purposes</v>
      </c>
      <c r="C136" s="91"/>
      <c r="D136" s="7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24.75" customHeight="1" x14ac:dyDescent="0.25">
      <c r="A137" s="46"/>
      <c r="B137" s="2" t="str">
        <f>IF($D$2="Brazilian Portuguese",'H Business Income'!B137,'H Business Income'!H137)</f>
        <v>Percentage of professional use</v>
      </c>
      <c r="C137" s="97" t="e">
        <f>C136/C135</f>
        <v>#DIV/0!</v>
      </c>
      <c r="D137" s="81"/>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x14ac:dyDescent="0.25">
      <c r="A138" s="46"/>
      <c r="B138" s="46"/>
      <c r="C138" s="6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x14ac:dyDescent="0.25">
      <c r="A139" s="46"/>
      <c r="B139" s="46"/>
      <c r="C139" s="20" t="str">
        <f>IF($D$2="Brazilian Portuguese",'H Business Income'!C139,'H Business Income'!I139)</f>
        <v>Column 1</v>
      </c>
      <c r="D139" s="20" t="str">
        <f>IF($D$2="Brazilian Portuguese",'H Business Income'!D139,'H Business Income'!J139)</f>
        <v>Column 2</v>
      </c>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31.5" customHeight="1" x14ac:dyDescent="0.25">
      <c r="A140" s="46"/>
      <c r="B140" s="46"/>
      <c r="C140" s="21" t="str">
        <f>IF($D$2="Brazilian Portuguese",'H Business Income'!C140,'H Business Income'!I140)</f>
        <v>Total Amount including GST/HST</v>
      </c>
      <c r="D140" s="21" t="str">
        <f>IF($D$2="Brazilian Portuguese",'H Business Income'!D140,'H Business Income'!J140)</f>
        <v>GST/HST included in Column 1</v>
      </c>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24.75" customHeight="1" x14ac:dyDescent="0.25">
      <c r="A141" s="46"/>
      <c r="B141" s="30" t="str">
        <f>IF($D$2="Brazilian Portuguese",'H Business Income'!B141,'H Business Income'!H141)</f>
        <v>Fuel</v>
      </c>
      <c r="C141" s="57"/>
      <c r="D141" s="5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24.75" customHeight="1" x14ac:dyDescent="0.25">
      <c r="A142" s="46"/>
      <c r="B142" s="30" t="str">
        <f>IF($D$2="Brazilian Portuguese",'H Business Income'!B142,'H Business Income'!H142)</f>
        <v>Maintenance</v>
      </c>
      <c r="C142" s="57"/>
      <c r="D142" s="5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24.75" customHeight="1" x14ac:dyDescent="0.25">
      <c r="A143" s="46"/>
      <c r="B143" s="30" t="str">
        <f>IF($D$2="Brazilian Portuguese",'H Business Income'!B143,'H Business Income'!H143)</f>
        <v>Insurance</v>
      </c>
      <c r="C143" s="57"/>
      <c r="D143" s="5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24.75" customHeight="1" x14ac:dyDescent="0.25">
      <c r="A144" s="46"/>
      <c r="B144" s="30" t="str">
        <f>IF($D$2="Brazilian Portuguese",'H Business Income'!B144,'H Business Income'!H144)</f>
        <v>Parking (for business purpose)</v>
      </c>
      <c r="C144" s="57"/>
      <c r="D144" s="5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24.75" customHeight="1" x14ac:dyDescent="0.25">
      <c r="A145" s="46"/>
      <c r="B145" s="30" t="str">
        <f>IF($D$2="Brazilian Portuguese",'H Business Income'!B145,'H Business Income'!H145)</f>
        <v>Other (specify)</v>
      </c>
      <c r="C145" s="57"/>
      <c r="D145" s="5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24.75" customHeight="1" x14ac:dyDescent="0.25">
      <c r="A146" s="46"/>
      <c r="B146" s="63"/>
      <c r="C146" s="57"/>
      <c r="D146" s="5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24.75" customHeight="1" x14ac:dyDescent="0.25">
      <c r="A147" s="46"/>
      <c r="B147" s="63"/>
      <c r="C147" s="57"/>
      <c r="D147" s="5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27" customHeight="1" x14ac:dyDescent="0.25">
      <c r="A148" s="46"/>
      <c r="B148" s="23" t="str">
        <f>IF($D$2="Brazilian Portuguese",'H Business Income'!B148,'H Business Income'!H148)</f>
        <v>Total Car Expenses</v>
      </c>
      <c r="C148" s="24">
        <f t="shared" ref="C148:D148" si="3">SUM(C141:C147)</f>
        <v>0</v>
      </c>
      <c r="D148" s="24">
        <f t="shared" si="3"/>
        <v>0</v>
      </c>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customHeight="1" x14ac:dyDescent="0.25"/>
    <row r="150" spans="1:26" ht="14.25" customHeight="1" x14ac:dyDescent="0.25"/>
    <row r="151" spans="1:26" ht="29.25" customHeight="1" x14ac:dyDescent="0.25">
      <c r="B151" s="14" t="str">
        <f>IF($D$2="Brazilian Portuguese",'H Business Income'!B151,'H Business Income'!H151)</f>
        <v>Automobile Expenses - Car 3</v>
      </c>
      <c r="C151" s="54"/>
      <c r="D151" s="54"/>
      <c r="E151" s="58"/>
      <c r="F151" s="58"/>
    </row>
    <row r="152" spans="1:26" ht="11.2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39.75" customHeight="1" x14ac:dyDescent="0.25">
      <c r="A153" s="46"/>
      <c r="B153" s="94" t="str">
        <f>IF($D$2="Brazilian Portuguese",'H Business Income'!B153,'H Business Income'!H153)</f>
        <v>Car expenses can only be deducted if the car was used directly for income generation. Ex: Visiting customers, making deliveries, etc.</v>
      </c>
      <c r="C153" s="81">
        <f>IF($D$2="Brazilian Portuguese",'H Business Income'!C153,'H Business Income'!I153)</f>
        <v>0</v>
      </c>
      <c r="D153" s="81">
        <f>IF($D$2="Brazilian Portuguese",'H Business Income'!D153,'H Business Income'!J153)</f>
        <v>0</v>
      </c>
      <c r="G153" s="46"/>
      <c r="H153" s="46"/>
      <c r="I153" s="46"/>
      <c r="J153" s="46"/>
      <c r="K153" s="46"/>
      <c r="L153" s="46"/>
      <c r="M153" s="46"/>
      <c r="N153" s="46"/>
      <c r="O153" s="46"/>
      <c r="P153" s="46"/>
      <c r="Q153" s="46"/>
      <c r="R153" s="46"/>
      <c r="S153" s="46"/>
      <c r="T153" s="46"/>
      <c r="U153" s="46"/>
      <c r="V153" s="46"/>
      <c r="W153" s="46"/>
      <c r="X153" s="46"/>
      <c r="Y153" s="46"/>
      <c r="Z153" s="46"/>
    </row>
    <row r="154" spans="1:26" ht="50.25" customHeight="1" x14ac:dyDescent="0.25">
      <c r="A154" s="46"/>
      <c r="B154" s="95" t="str">
        <f>IF($D$2="Brazilian Portuguese",'H Business Income'!B154,'H Business Income'!H154)</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54" s="81">
        <f>IF($D$2="Brazilian Portuguese",'H Business Income'!C154,'H Business Income'!I154)</f>
        <v>0</v>
      </c>
      <c r="D154" s="81">
        <f>IF($D$2="Brazilian Portuguese",'H Business Income'!D154,'H Business Income'!J154)</f>
        <v>0</v>
      </c>
      <c r="E154" s="65"/>
      <c r="F154" s="65"/>
      <c r="G154" s="46"/>
      <c r="H154" s="46"/>
      <c r="I154" s="46"/>
      <c r="J154" s="46"/>
      <c r="K154" s="46"/>
      <c r="L154" s="46"/>
      <c r="M154" s="46"/>
      <c r="N154" s="46"/>
      <c r="O154" s="46"/>
      <c r="P154" s="46"/>
      <c r="Q154" s="46"/>
      <c r="R154" s="46"/>
      <c r="S154" s="46"/>
      <c r="T154" s="46"/>
      <c r="U154" s="46"/>
      <c r="V154" s="46"/>
      <c r="W154" s="46"/>
      <c r="X154" s="46"/>
      <c r="Y154" s="46"/>
      <c r="Z154" s="46"/>
    </row>
    <row r="155" spans="1:26" ht="36.75" customHeight="1" x14ac:dyDescent="0.25">
      <c r="A155" s="46"/>
      <c r="B155" s="95" t="str">
        <f>IF($D$2="Brazilian Portuguese",'H Business Income'!B155,'H Business Income'!H155)</f>
        <v>If you pay leasing, financing, bought or sold your used car for work during the year in question, please send the contract/invoice that shows the details of the transaction, number of installments, interest rate, etc.</v>
      </c>
      <c r="C155" s="81">
        <f>IF($D$2="Brazilian Portuguese",'H Business Income'!C155,'H Business Income'!I155)</f>
        <v>0</v>
      </c>
      <c r="D155" s="81">
        <f>IF($D$2="Brazilian Portuguese",'H Business Income'!D155,'H Business Income'!J155)</f>
        <v>0</v>
      </c>
      <c r="E155" s="65"/>
      <c r="F155" s="65"/>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27" customHeight="1" x14ac:dyDescent="0.25">
      <c r="A157" s="46"/>
      <c r="B157" s="2" t="str">
        <f>IF($D$2="Brazilian Portuguese",'H Business Income'!B157,'H Business Income'!H157)</f>
        <v>Car model and year:</v>
      </c>
      <c r="C157" s="96"/>
      <c r="D157" s="7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27" customHeight="1" x14ac:dyDescent="0.25">
      <c r="A158" s="46"/>
      <c r="B158" s="2" t="str">
        <f>IF($D$2="Brazilian Portuguese",'H Business Income'!B158,'H Business Income'!H158)</f>
        <v>Financing, leasing, or bought in cash?</v>
      </c>
      <c r="C158" s="91" t="str">
        <f>IF($D$2="Brazilian Portuguese",'H Business Income'!C158,'H Business Income'!I158)</f>
        <v>Select one option</v>
      </c>
      <c r="D158" s="76">
        <f>IF($D$2="Brazilian Portuguese",'H Business Income'!D158,'H Business Income'!J158)</f>
        <v>0</v>
      </c>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27" customHeight="1" x14ac:dyDescent="0.25">
      <c r="A159" s="46"/>
      <c r="B159" s="2" t="str">
        <f>IF($D$2="Brazilian Portuguese",'H Business Income'!B159,'H Business Income'!H159)</f>
        <v>Date of purchase or start of leasing/financing?</v>
      </c>
      <c r="C159" s="96"/>
      <c r="D159" s="7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27" customHeight="1" x14ac:dyDescent="0.25">
      <c r="A160" s="46"/>
      <c r="B160" s="2" t="str">
        <f>IF($D$2="Brazilian Portuguese",'H Business Income'!B160,'H Business Income'!H160)</f>
        <v>Date the car was sold (If it was sold during this year)</v>
      </c>
      <c r="C160" s="96"/>
      <c r="D160" s="7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27" customHeight="1" x14ac:dyDescent="0.25">
      <c r="A161" s="46"/>
      <c r="B161" s="2" t="str">
        <f>IF($D$2="Brazilian Portuguese",'H Business Income'!B161,'H Business Income'!H161)</f>
        <v>Total KM driven with the car during the year (work + personal)</v>
      </c>
      <c r="C161" s="91"/>
      <c r="D161" s="7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27" customHeight="1" x14ac:dyDescent="0.25">
      <c r="A162" s="46"/>
      <c r="B162" s="2" t="str">
        <f>IF($D$2="Brazilian Portuguese",'H Business Income'!B162,'H Business Income'!H162)</f>
        <v>Out of this total KM, inform the KM driven for business purposes</v>
      </c>
      <c r="C162" s="91"/>
      <c r="D162" s="7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24.75" customHeight="1" x14ac:dyDescent="0.25">
      <c r="A163" s="46"/>
      <c r="B163" s="2" t="str">
        <f>IF($D$2="Brazilian Portuguese",'H Business Income'!B163,'H Business Income'!H163)</f>
        <v>Percentage of professional use</v>
      </c>
      <c r="C163" s="97" t="e">
        <f>C162/C161</f>
        <v>#DIV/0!</v>
      </c>
      <c r="D163" s="81"/>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x14ac:dyDescent="0.25">
      <c r="A164" s="46"/>
      <c r="B164" s="46"/>
      <c r="C164" s="6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x14ac:dyDescent="0.25">
      <c r="A165" s="46"/>
      <c r="B165" s="46"/>
      <c r="C165" s="20" t="str">
        <f>IF($D$2="Brazilian Portuguese",'H Business Income'!C165,'H Business Income'!I165)</f>
        <v>Column 1</v>
      </c>
      <c r="D165" s="20" t="str">
        <f>IF($D$2="Brazilian Portuguese",'H Business Income'!D165,'H Business Income'!J165)</f>
        <v>Column 2</v>
      </c>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31.5" customHeight="1" x14ac:dyDescent="0.25">
      <c r="A166" s="46"/>
      <c r="B166" s="46"/>
      <c r="C166" s="21" t="str">
        <f>IF($D$2="Brazilian Portuguese",'H Business Income'!C166,'H Business Income'!I166)</f>
        <v>Total Amount including GST/HST</v>
      </c>
      <c r="D166" s="21" t="str">
        <f>IF($D$2="Brazilian Portuguese",'H Business Income'!D166,'H Business Income'!J166)</f>
        <v>GST/HST included in Column 1</v>
      </c>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24.75" customHeight="1" x14ac:dyDescent="0.25">
      <c r="A167" s="46"/>
      <c r="B167" s="30" t="str">
        <f>IF($D$2="Brazilian Portuguese",'H Business Income'!B167,'H Business Income'!H167)</f>
        <v>Fuel</v>
      </c>
      <c r="C167" s="57"/>
      <c r="D167" s="5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24.75" customHeight="1" x14ac:dyDescent="0.25">
      <c r="A168" s="46"/>
      <c r="B168" s="30" t="str">
        <f>IF($D$2="Brazilian Portuguese",'H Business Income'!B168,'H Business Income'!H168)</f>
        <v>Maintenance</v>
      </c>
      <c r="C168" s="57"/>
      <c r="D168" s="5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24.75" customHeight="1" x14ac:dyDescent="0.25">
      <c r="A169" s="46"/>
      <c r="B169" s="30" t="str">
        <f>IF($D$2="Brazilian Portuguese",'H Business Income'!B169,'H Business Income'!H169)</f>
        <v>Insurance</v>
      </c>
      <c r="C169" s="57"/>
      <c r="D169" s="5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24.75" customHeight="1" x14ac:dyDescent="0.25">
      <c r="A170" s="46"/>
      <c r="B170" s="30" t="str">
        <f>IF($D$2="Brazilian Portuguese",'H Business Income'!B170,'H Business Income'!H170)</f>
        <v>Parking (for business purpose)</v>
      </c>
      <c r="C170" s="57"/>
      <c r="D170" s="5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24.75" customHeight="1" x14ac:dyDescent="0.25">
      <c r="A171" s="46"/>
      <c r="B171" s="30" t="str">
        <f>IF($D$2="Brazilian Portuguese",'H Business Income'!B171,'H Business Income'!H171)</f>
        <v>Other (specify)</v>
      </c>
      <c r="C171" s="57"/>
      <c r="D171" s="5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24.75" customHeight="1" x14ac:dyDescent="0.25">
      <c r="A172" s="46"/>
      <c r="B172" s="63"/>
      <c r="C172" s="57"/>
      <c r="D172" s="5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24.75" customHeight="1" x14ac:dyDescent="0.25">
      <c r="A173" s="46"/>
      <c r="B173" s="63"/>
      <c r="C173" s="57"/>
      <c r="D173" s="5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27" customHeight="1" x14ac:dyDescent="0.25">
      <c r="A174" s="46"/>
      <c r="B174" s="23" t="str">
        <f>IF($D$2="Brazilian Portuguese",'H Business Income'!B174,'H Business Income'!H174)</f>
        <v>Total Car Expenses</v>
      </c>
      <c r="C174" s="24">
        <f t="shared" ref="C174:D174" si="4">SUM(C167:C173)</f>
        <v>0</v>
      </c>
      <c r="D174" s="24">
        <f t="shared" si="4"/>
        <v>0</v>
      </c>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customHeight="1" x14ac:dyDescent="0.25"/>
    <row r="176" spans="1:26" ht="14.25" customHeight="1" x14ac:dyDescent="0.25"/>
    <row r="177" spans="2:2" ht="14.25" customHeight="1" x14ac:dyDescent="0.25">
      <c r="B177" s="129" t="str">
        <f>IF($D$2="Brazilian Portuguese",'H Business Income'!B177,'H Business Income'!H177)</f>
        <v>We are here to help:</v>
      </c>
    </row>
    <row r="178" spans="2:2" ht="14.25" customHeight="1" x14ac:dyDescent="0.25">
      <c r="B178" s="130" t="str">
        <f>IF($D$2="Brazilian Portuguese",'H Business Income'!B178,'H Business Income'!H178)</f>
        <v>If you have any questions about your order or how to fill out any form, please get in contact with us:</v>
      </c>
    </row>
    <row r="179" spans="2:2" ht="14.25" customHeight="1" x14ac:dyDescent="0.25">
      <c r="B179" s="130" t="str">
        <f>IF($D$2="Brazilian Portuguese",'H Business Income'!B179,'H Business Income'!H179)</f>
        <v>Email: info@gglraccounting.com</v>
      </c>
    </row>
    <row r="180" spans="2:2" ht="14.25" customHeight="1" x14ac:dyDescent="0.25">
      <c r="B180" s="130" t="str">
        <f>IF($D$2="Brazilian Portuguese",'H Business Income'!B180,'H Business Income'!H180)</f>
        <v>Phone: (647) 694-4599</v>
      </c>
    </row>
    <row r="181" spans="2:2" ht="14.25" customHeight="1" x14ac:dyDescent="0.25">
      <c r="B181" s="130" t="str">
        <f>IF($D$2="Brazilian Portuguese",'H Business Income'!B181,'H Business Income'!H181)</f>
        <v>Phone &amp; WhatsApp: (647)967-7851</v>
      </c>
    </row>
    <row r="182" spans="2:2" ht="14.25" customHeight="1" x14ac:dyDescent="0.25">
      <c r="B182" s="46"/>
    </row>
    <row r="183" spans="2:2" ht="14.25" customHeight="1" x14ac:dyDescent="0.25">
      <c r="B183" s="46"/>
    </row>
    <row r="184" spans="2:2" ht="14.25" customHeight="1" x14ac:dyDescent="0.25">
      <c r="B184" s="46"/>
    </row>
    <row r="185" spans="2:2" ht="14.25" customHeight="1" x14ac:dyDescent="0.25"/>
    <row r="186" spans="2:2" ht="14.25" customHeight="1" x14ac:dyDescent="0.25"/>
    <row r="187" spans="2:2" ht="14.25" customHeight="1" x14ac:dyDescent="0.25"/>
    <row r="188" spans="2:2" ht="14.25" customHeight="1" x14ac:dyDescent="0.25"/>
    <row r="189" spans="2:2" ht="14.25" customHeight="1" x14ac:dyDescent="0.25"/>
    <row r="190" spans="2:2" ht="14.25" customHeight="1" x14ac:dyDescent="0.25"/>
    <row r="191" spans="2:2" ht="14.25" customHeight="1" x14ac:dyDescent="0.25"/>
    <row r="192" spans="2:2" ht="14.25" customHeight="1" x14ac:dyDescent="0.25"/>
    <row r="193" s="45" customFormat="1" ht="14.25" customHeight="1" x14ac:dyDescent="0.25"/>
    <row r="194" s="45" customFormat="1" ht="14.25" customHeight="1" x14ac:dyDescent="0.25"/>
    <row r="195" s="45" customFormat="1" ht="14.25" customHeight="1" x14ac:dyDescent="0.25"/>
    <row r="196" s="45" customFormat="1" ht="14.25" customHeight="1" x14ac:dyDescent="0.25"/>
    <row r="197" s="45" customFormat="1" ht="14.25" customHeight="1" x14ac:dyDescent="0.25"/>
    <row r="198" s="45" customFormat="1" ht="14.25" customHeight="1" x14ac:dyDescent="0.25"/>
    <row r="199" s="45" customFormat="1" ht="14.25" customHeight="1" x14ac:dyDescent="0.25"/>
    <row r="200" s="45" customFormat="1" ht="14.25" customHeight="1" x14ac:dyDescent="0.25"/>
    <row r="201" s="45" customFormat="1" ht="14.25" customHeight="1" x14ac:dyDescent="0.25"/>
    <row r="202" s="45" customFormat="1" ht="14.25" customHeight="1" x14ac:dyDescent="0.25"/>
    <row r="203" s="45" customFormat="1" ht="14.25" customHeight="1" x14ac:dyDescent="0.25"/>
    <row r="204" s="45" customFormat="1" ht="14.25" customHeight="1" x14ac:dyDescent="0.25"/>
    <row r="205" s="45" customFormat="1" ht="14.25" customHeight="1" x14ac:dyDescent="0.25"/>
    <row r="206" s="45" customFormat="1" ht="14.25" customHeight="1" x14ac:dyDescent="0.25"/>
    <row r="207" s="45" customFormat="1" ht="14.25" customHeight="1" x14ac:dyDescent="0.25"/>
    <row r="208" s="45" customFormat="1" ht="14.25" customHeight="1" x14ac:dyDescent="0.25"/>
    <row r="209" s="45" customFormat="1" ht="14.25" customHeight="1" x14ac:dyDescent="0.25"/>
    <row r="210" s="45" customFormat="1" ht="14.25" customHeight="1" x14ac:dyDescent="0.25"/>
    <row r="211" s="45" customFormat="1" ht="14.25" customHeight="1" x14ac:dyDescent="0.25"/>
    <row r="212" s="45" customFormat="1" ht="14.25" customHeight="1" x14ac:dyDescent="0.25"/>
    <row r="213" s="45" customFormat="1" ht="14.25" customHeight="1" x14ac:dyDescent="0.25"/>
    <row r="214" s="45" customFormat="1" ht="14.25" customHeight="1" x14ac:dyDescent="0.25"/>
    <row r="215" s="45" customFormat="1" ht="14.25" customHeight="1" x14ac:dyDescent="0.25"/>
    <row r="216" s="45" customFormat="1" ht="14.25" customHeight="1" x14ac:dyDescent="0.25"/>
    <row r="217" s="45" customFormat="1" ht="14.25" customHeight="1" x14ac:dyDescent="0.25"/>
    <row r="218" s="45" customFormat="1" ht="14.25" customHeight="1" x14ac:dyDescent="0.25"/>
    <row r="219" s="45" customFormat="1" ht="14.25" customHeight="1" x14ac:dyDescent="0.25"/>
    <row r="220" s="45" customFormat="1" ht="14.25" customHeight="1" x14ac:dyDescent="0.25"/>
    <row r="221" s="45" customFormat="1" ht="14.25" customHeight="1" x14ac:dyDescent="0.25"/>
    <row r="222" s="45" customFormat="1" ht="14.25" customHeight="1" x14ac:dyDescent="0.25"/>
    <row r="223" s="45" customFormat="1" ht="14.25" customHeight="1" x14ac:dyDescent="0.25"/>
    <row r="224" s="45" customFormat="1" ht="14.25" customHeight="1" x14ac:dyDescent="0.25"/>
    <row r="225" s="45" customFormat="1" ht="14.25" customHeight="1" x14ac:dyDescent="0.25"/>
    <row r="226" s="45" customFormat="1" ht="14.25" customHeight="1" x14ac:dyDescent="0.25"/>
    <row r="227" s="45" customFormat="1" ht="14.25" customHeight="1" x14ac:dyDescent="0.25"/>
    <row r="228" s="45" customFormat="1" ht="14.25" customHeight="1" x14ac:dyDescent="0.25"/>
    <row r="229" s="45" customFormat="1" ht="14.25" customHeight="1" x14ac:dyDescent="0.25"/>
    <row r="230" s="45" customFormat="1" ht="14.25" customHeight="1" x14ac:dyDescent="0.25"/>
    <row r="231" s="45" customFormat="1" ht="14.25" customHeight="1" x14ac:dyDescent="0.25"/>
    <row r="232" s="45" customFormat="1" ht="14.25" customHeight="1" x14ac:dyDescent="0.25"/>
    <row r="233" s="45" customFormat="1" ht="14.25" customHeight="1" x14ac:dyDescent="0.25"/>
    <row r="234" s="45" customFormat="1" ht="14.25" customHeight="1" x14ac:dyDescent="0.25"/>
    <row r="235" s="45" customFormat="1" ht="14.25" customHeight="1" x14ac:dyDescent="0.25"/>
    <row r="236" s="45" customFormat="1" ht="14.25" customHeight="1" x14ac:dyDescent="0.25"/>
    <row r="237" s="45" customFormat="1" ht="14.25" customHeight="1" x14ac:dyDescent="0.25"/>
    <row r="238" s="45" customFormat="1" ht="14.25" customHeight="1" x14ac:dyDescent="0.25"/>
    <row r="239" s="45" customFormat="1" ht="14.25" customHeight="1" x14ac:dyDescent="0.25"/>
    <row r="240" s="45" customFormat="1" ht="14.25" customHeight="1" x14ac:dyDescent="0.25"/>
    <row r="241" s="45" customFormat="1" ht="14.25" customHeight="1" x14ac:dyDescent="0.25"/>
    <row r="242" s="45" customFormat="1" ht="14.25" customHeight="1" x14ac:dyDescent="0.25"/>
    <row r="243" s="45" customFormat="1" ht="14.25" customHeight="1" x14ac:dyDescent="0.25"/>
    <row r="244" s="45" customFormat="1" ht="14.25" customHeight="1" x14ac:dyDescent="0.25"/>
    <row r="245" s="45" customFormat="1" ht="14.25" customHeight="1" x14ac:dyDescent="0.25"/>
    <row r="246" s="45" customFormat="1" ht="14.25" customHeight="1" x14ac:dyDescent="0.25"/>
    <row r="247" s="45" customFormat="1" ht="14.25" customHeight="1" x14ac:dyDescent="0.25"/>
    <row r="248" s="45" customFormat="1" ht="14.25" customHeight="1" x14ac:dyDescent="0.25"/>
    <row r="249" s="45" customFormat="1" ht="14.25" customHeight="1" x14ac:dyDescent="0.25"/>
    <row r="250" s="45" customFormat="1" ht="14.25" customHeight="1" x14ac:dyDescent="0.25"/>
    <row r="251" s="45" customFormat="1" ht="14.25" customHeight="1" x14ac:dyDescent="0.25"/>
    <row r="252" s="45" customFormat="1" ht="14.25" customHeight="1" x14ac:dyDescent="0.25"/>
    <row r="253" s="45" customFormat="1" ht="14.25" customHeight="1" x14ac:dyDescent="0.25"/>
    <row r="254" s="45" customFormat="1" ht="14.25" customHeight="1" x14ac:dyDescent="0.25"/>
    <row r="255" s="45" customFormat="1" ht="14.25" customHeight="1" x14ac:dyDescent="0.25"/>
    <row r="256" s="45" customFormat="1" ht="14.25" customHeight="1" x14ac:dyDescent="0.25"/>
    <row r="257" s="45" customFormat="1" ht="14.25" customHeight="1" x14ac:dyDescent="0.25"/>
    <row r="258" s="45" customFormat="1" ht="14.25" customHeight="1" x14ac:dyDescent="0.25"/>
    <row r="259" s="45" customFormat="1" ht="14.25" customHeight="1" x14ac:dyDescent="0.25"/>
    <row r="260" s="45" customFormat="1" ht="14.25" customHeight="1" x14ac:dyDescent="0.25"/>
    <row r="261" s="45" customFormat="1" ht="14.25" customHeight="1" x14ac:dyDescent="0.25"/>
    <row r="262" s="45" customFormat="1" ht="14.25" customHeight="1" x14ac:dyDescent="0.25"/>
    <row r="263" s="45" customFormat="1" ht="14.25" customHeight="1" x14ac:dyDescent="0.25"/>
    <row r="264" s="45" customFormat="1" ht="14.25" customHeight="1" x14ac:dyDescent="0.25"/>
    <row r="265" s="45" customFormat="1" ht="14.25" customHeight="1" x14ac:dyDescent="0.25"/>
    <row r="266" s="45" customFormat="1" ht="14.25" customHeight="1" x14ac:dyDescent="0.25"/>
    <row r="267" s="45" customFormat="1" ht="14.25" customHeight="1" x14ac:dyDescent="0.25"/>
    <row r="268" s="45" customFormat="1" ht="14.25" customHeight="1" x14ac:dyDescent="0.25"/>
    <row r="269" s="45" customFormat="1" ht="14.25" customHeight="1" x14ac:dyDescent="0.25"/>
    <row r="270" s="45" customFormat="1" ht="14.25" customHeight="1" x14ac:dyDescent="0.25"/>
    <row r="271" s="45" customFormat="1" ht="14.25" customHeight="1" x14ac:dyDescent="0.25"/>
    <row r="272" s="45" customFormat="1" ht="14.25" customHeight="1" x14ac:dyDescent="0.25"/>
    <row r="273" s="45" customFormat="1" ht="14.25" customHeight="1" x14ac:dyDescent="0.25"/>
    <row r="274" s="45" customFormat="1" ht="14.25" customHeight="1" x14ac:dyDescent="0.25"/>
    <row r="275" s="45" customFormat="1" ht="14.25" customHeight="1" x14ac:dyDescent="0.25"/>
    <row r="276" s="45" customFormat="1" ht="14.25" customHeight="1" x14ac:dyDescent="0.25"/>
    <row r="277" s="45" customFormat="1" ht="14.25" customHeight="1" x14ac:dyDescent="0.25"/>
    <row r="278" s="45" customFormat="1" ht="14.25" customHeight="1" x14ac:dyDescent="0.25"/>
    <row r="279" s="45" customFormat="1" ht="14.25" customHeight="1" x14ac:dyDescent="0.25"/>
    <row r="280" s="45" customFormat="1" ht="14.25" customHeight="1" x14ac:dyDescent="0.25"/>
    <row r="281" s="45" customFormat="1" ht="14.25" customHeight="1" x14ac:dyDescent="0.25"/>
    <row r="282" s="45" customFormat="1" ht="14.25" customHeight="1" x14ac:dyDescent="0.25"/>
    <row r="283" s="45" customFormat="1" ht="14.25" customHeight="1" x14ac:dyDescent="0.25"/>
    <row r="284" s="45" customFormat="1" ht="14.25" customHeight="1" x14ac:dyDescent="0.25"/>
    <row r="285" s="45" customFormat="1" ht="14.25" customHeight="1" x14ac:dyDescent="0.25"/>
    <row r="286" s="45" customFormat="1" ht="14.25" customHeight="1" x14ac:dyDescent="0.25"/>
    <row r="287" s="45" customFormat="1" ht="14.25" customHeight="1" x14ac:dyDescent="0.25"/>
    <row r="288" s="45" customFormat="1" ht="14.25" customHeight="1" x14ac:dyDescent="0.25"/>
    <row r="289" s="45" customFormat="1" ht="14.25" customHeight="1" x14ac:dyDescent="0.25"/>
    <row r="290" s="45" customFormat="1" ht="14.25" customHeight="1" x14ac:dyDescent="0.25"/>
    <row r="291" s="45" customFormat="1" ht="14.25" customHeight="1" x14ac:dyDescent="0.25"/>
    <row r="292" s="45" customFormat="1" ht="14.25" customHeight="1" x14ac:dyDescent="0.25"/>
    <row r="293" s="45" customFormat="1" ht="14.25" customHeight="1" x14ac:dyDescent="0.25"/>
    <row r="294" s="45" customFormat="1" ht="14.25" customHeight="1" x14ac:dyDescent="0.25"/>
    <row r="295" s="45" customFormat="1" ht="14.25" customHeight="1" x14ac:dyDescent="0.25"/>
    <row r="296" s="45" customFormat="1" ht="14.25" customHeight="1" x14ac:dyDescent="0.25"/>
    <row r="297" s="45" customFormat="1" ht="14.25" customHeight="1" x14ac:dyDescent="0.25"/>
    <row r="298" s="45" customFormat="1" ht="14.25" customHeight="1" x14ac:dyDescent="0.25"/>
    <row r="299" s="45" customFormat="1" ht="14.25" customHeight="1" x14ac:dyDescent="0.25"/>
    <row r="300" s="45" customFormat="1" ht="14.25" customHeight="1" x14ac:dyDescent="0.25"/>
    <row r="301" s="45" customFormat="1" ht="14.25" customHeight="1" x14ac:dyDescent="0.25"/>
    <row r="302" s="45" customFormat="1" ht="14.25" customHeight="1" x14ac:dyDescent="0.25"/>
    <row r="303" s="45" customFormat="1" ht="14.25" customHeight="1" x14ac:dyDescent="0.25"/>
    <row r="304" s="45" customFormat="1" ht="14.25" customHeight="1" x14ac:dyDescent="0.25"/>
    <row r="305" s="45" customFormat="1" ht="14.25" customHeight="1" x14ac:dyDescent="0.25"/>
    <row r="306" s="45" customFormat="1" ht="14.25" customHeight="1" x14ac:dyDescent="0.25"/>
    <row r="307" s="45" customFormat="1" ht="14.25" customHeight="1" x14ac:dyDescent="0.25"/>
    <row r="308" s="45" customFormat="1" ht="14.25" customHeight="1" x14ac:dyDescent="0.25"/>
    <row r="309" s="45" customFormat="1" ht="14.25" customHeight="1" x14ac:dyDescent="0.25"/>
    <row r="310" s="45" customFormat="1" ht="14.25" customHeight="1" x14ac:dyDescent="0.25"/>
    <row r="311" s="45" customFormat="1" ht="14.25" customHeight="1" x14ac:dyDescent="0.25"/>
    <row r="312" s="45" customFormat="1" ht="14.25" customHeight="1" x14ac:dyDescent="0.25"/>
    <row r="313" s="45" customFormat="1" ht="14.25" customHeight="1" x14ac:dyDescent="0.25"/>
    <row r="314" s="45" customFormat="1" ht="14.25" customHeight="1" x14ac:dyDescent="0.25"/>
    <row r="315" s="45" customFormat="1" ht="14.25" customHeight="1" x14ac:dyDescent="0.25"/>
    <row r="316" s="45" customFormat="1" ht="14.25" customHeight="1" x14ac:dyDescent="0.25"/>
    <row r="317" s="45" customFormat="1" ht="14.25" customHeight="1" x14ac:dyDescent="0.25"/>
    <row r="318" s="45" customFormat="1" ht="14.25" customHeight="1" x14ac:dyDescent="0.25"/>
    <row r="319" s="45" customFormat="1" ht="14.25" customHeight="1" x14ac:dyDescent="0.25"/>
    <row r="320" s="45" customFormat="1" ht="14.25" customHeight="1" x14ac:dyDescent="0.25"/>
    <row r="321" s="45" customFormat="1" ht="14.25" customHeight="1" x14ac:dyDescent="0.25"/>
    <row r="322" s="45" customFormat="1" ht="14.25" customHeight="1" x14ac:dyDescent="0.25"/>
    <row r="323" s="45" customFormat="1" ht="14.25" customHeight="1" x14ac:dyDescent="0.25"/>
    <row r="324" s="45" customFormat="1" ht="14.25" customHeight="1" x14ac:dyDescent="0.25"/>
    <row r="325" s="45" customFormat="1" ht="14.25" customHeight="1" x14ac:dyDescent="0.25"/>
    <row r="326" s="45" customFormat="1" ht="14.25" customHeight="1" x14ac:dyDescent="0.25"/>
    <row r="327" s="45" customFormat="1" ht="14.25" customHeight="1" x14ac:dyDescent="0.25"/>
    <row r="328" s="45" customFormat="1" ht="14.25" customHeight="1" x14ac:dyDescent="0.25"/>
    <row r="329" s="45" customFormat="1" ht="14.25" customHeight="1" x14ac:dyDescent="0.25"/>
    <row r="330" s="45" customFormat="1" ht="14.25" customHeight="1" x14ac:dyDescent="0.25"/>
    <row r="331" s="45" customFormat="1" ht="14.25" customHeight="1" x14ac:dyDescent="0.25"/>
    <row r="332" s="45" customFormat="1" ht="14.25" customHeight="1" x14ac:dyDescent="0.25"/>
    <row r="333" s="45" customFormat="1" ht="14.25" customHeight="1" x14ac:dyDescent="0.25"/>
    <row r="334" s="45" customFormat="1" ht="14.25" customHeight="1" x14ac:dyDescent="0.25"/>
    <row r="335" s="45" customFormat="1" ht="14.25" customHeight="1" x14ac:dyDescent="0.25"/>
    <row r="336" s="45" customFormat="1" ht="14.25" customHeight="1" x14ac:dyDescent="0.25"/>
    <row r="337" s="45" customFormat="1" ht="14.25" customHeight="1" x14ac:dyDescent="0.25"/>
    <row r="338" s="45" customFormat="1" ht="14.25" customHeight="1" x14ac:dyDescent="0.25"/>
    <row r="339" s="45" customFormat="1" ht="14.25" customHeight="1" x14ac:dyDescent="0.25"/>
    <row r="340" s="45" customFormat="1" ht="14.25" customHeight="1" x14ac:dyDescent="0.25"/>
    <row r="341" s="45" customFormat="1" ht="14.25" customHeight="1" x14ac:dyDescent="0.25"/>
    <row r="342" s="45" customFormat="1" ht="14.25" customHeight="1" x14ac:dyDescent="0.25"/>
    <row r="343" s="45" customFormat="1" ht="14.25" customHeight="1" x14ac:dyDescent="0.25"/>
    <row r="344" s="45" customFormat="1" ht="14.25" customHeight="1" x14ac:dyDescent="0.25"/>
    <row r="345" s="45" customFormat="1" ht="14.25" customHeight="1" x14ac:dyDescent="0.25"/>
    <row r="346" s="45" customFormat="1" ht="14.25" customHeight="1" x14ac:dyDescent="0.25"/>
    <row r="347" s="45" customFormat="1" ht="14.25" customHeight="1" x14ac:dyDescent="0.25"/>
    <row r="348" s="45" customFormat="1" ht="14.25" customHeight="1" x14ac:dyDescent="0.25"/>
    <row r="349" s="45" customFormat="1" ht="14.25" customHeight="1" x14ac:dyDescent="0.25"/>
    <row r="350" s="45" customFormat="1" ht="14.25" customHeight="1" x14ac:dyDescent="0.25"/>
    <row r="351" s="45" customFormat="1" ht="14.25" customHeight="1" x14ac:dyDescent="0.25"/>
    <row r="352" s="45" customFormat="1" ht="14.25" customHeight="1" x14ac:dyDescent="0.25"/>
    <row r="353" s="45" customFormat="1" ht="14.25" customHeight="1" x14ac:dyDescent="0.25"/>
    <row r="354" s="45" customFormat="1" ht="14.25" customHeight="1" x14ac:dyDescent="0.25"/>
    <row r="355" s="45" customFormat="1" ht="14.25" customHeight="1" x14ac:dyDescent="0.25"/>
    <row r="356" s="45" customFormat="1" ht="14.25" customHeight="1" x14ac:dyDescent="0.25"/>
    <row r="357" s="45" customFormat="1" ht="14.25" customHeight="1" x14ac:dyDescent="0.25"/>
    <row r="358" s="45" customFormat="1" ht="14.25" customHeight="1" x14ac:dyDescent="0.25"/>
    <row r="359" s="45" customFormat="1" ht="14.25" customHeight="1" x14ac:dyDescent="0.25"/>
    <row r="360" s="45" customFormat="1" ht="14.25" customHeight="1" x14ac:dyDescent="0.25"/>
    <row r="361" s="45" customFormat="1" ht="14.25" customHeight="1" x14ac:dyDescent="0.25"/>
    <row r="362" s="45" customFormat="1" ht="14.25" customHeight="1" x14ac:dyDescent="0.25"/>
    <row r="363" s="45" customFormat="1" ht="14.25" customHeight="1" x14ac:dyDescent="0.25"/>
    <row r="364" s="45" customFormat="1" ht="14.25" customHeight="1" x14ac:dyDescent="0.25"/>
    <row r="365" s="45" customFormat="1" ht="14.25" customHeight="1" x14ac:dyDescent="0.25"/>
    <row r="366" s="45" customFormat="1" ht="14.25" customHeight="1" x14ac:dyDescent="0.25"/>
    <row r="367" s="45" customFormat="1" ht="14.25" customHeight="1" x14ac:dyDescent="0.25"/>
    <row r="368" s="45" customFormat="1" ht="14.25" customHeight="1" x14ac:dyDescent="0.25"/>
    <row r="369" s="45" customFormat="1" ht="14.25" customHeight="1" x14ac:dyDescent="0.25"/>
    <row r="370" s="45" customFormat="1" ht="14.25" customHeight="1" x14ac:dyDescent="0.25"/>
    <row r="371" s="45" customFormat="1" ht="14.25" customHeight="1" x14ac:dyDescent="0.25"/>
    <row r="372" s="45" customFormat="1" ht="14.25" customHeight="1" x14ac:dyDescent="0.25"/>
    <row r="373" s="45" customFormat="1" ht="14.25" customHeight="1" x14ac:dyDescent="0.25"/>
    <row r="374" s="45" customFormat="1" ht="14.2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mergeCells count="56">
    <mergeCell ref="C160:D160"/>
    <mergeCell ref="C161:D161"/>
    <mergeCell ref="C162:D162"/>
    <mergeCell ref="C163:D163"/>
    <mergeCell ref="C134:D134"/>
    <mergeCell ref="C135:D135"/>
    <mergeCell ref="C136:D136"/>
    <mergeCell ref="C137:D137"/>
    <mergeCell ref="B153:D153"/>
    <mergeCell ref="B154:D154"/>
    <mergeCell ref="B155:D155"/>
    <mergeCell ref="C132:D132"/>
    <mergeCell ref="C133:D133"/>
    <mergeCell ref="C157:D157"/>
    <mergeCell ref="C158:D158"/>
    <mergeCell ref="C159:D159"/>
    <mergeCell ref="C111:D111"/>
    <mergeCell ref="B127:D127"/>
    <mergeCell ref="B128:D128"/>
    <mergeCell ref="B129:D129"/>
    <mergeCell ref="C131:D131"/>
    <mergeCell ref="C106:D106"/>
    <mergeCell ref="C107:D107"/>
    <mergeCell ref="C108:D108"/>
    <mergeCell ref="C109:D109"/>
    <mergeCell ref="C110:D110"/>
    <mergeCell ref="B83:D83"/>
    <mergeCell ref="B101:D101"/>
    <mergeCell ref="B102:D102"/>
    <mergeCell ref="B103:D103"/>
    <mergeCell ref="C105:D105"/>
    <mergeCell ref="B53:D53"/>
    <mergeCell ref="C75:D75"/>
    <mergeCell ref="C76:D76"/>
    <mergeCell ref="D79:D80"/>
    <mergeCell ref="B82:D82"/>
    <mergeCell ref="C28:F28"/>
    <mergeCell ref="B31:D31"/>
    <mergeCell ref="B32:D32"/>
    <mergeCell ref="B51:D51"/>
    <mergeCell ref="B52:D52"/>
    <mergeCell ref="C23:F23"/>
    <mergeCell ref="C24:F24"/>
    <mergeCell ref="C25:F25"/>
    <mergeCell ref="C26:F26"/>
    <mergeCell ref="C27:F27"/>
    <mergeCell ref="B14:F14"/>
    <mergeCell ref="B15:F15"/>
    <mergeCell ref="B16:F16"/>
    <mergeCell ref="C17:D17"/>
    <mergeCell ref="C22:F22"/>
    <mergeCell ref="D2:F2"/>
    <mergeCell ref="B9:F9"/>
    <mergeCell ref="B10:F10"/>
    <mergeCell ref="B11:F11"/>
    <mergeCell ref="B12:F12"/>
  </mergeCells>
  <dataValidations count="7">
    <dataValidation type="list" allowBlank="1" showErrorMessage="1" sqref="C17" xr:uid="{00000000-0002-0000-0000-000000000000}">
      <formula1>_auth</formula1>
    </dataValidation>
    <dataValidation type="list" allowBlank="1" showErrorMessage="1" sqref="C106 C132 C158" xr:uid="{00000000-0002-0000-0000-000001000000}">
      <formula1>_car</formula1>
    </dataValidation>
    <dataValidation type="decimal" allowBlank="1" showDropDown="1" showErrorMessage="1" sqref="C76" xr:uid="{00000000-0002-0000-0000-000002000000}">
      <formula1>0</formula1>
      <formula2>168</formula2>
    </dataValidation>
    <dataValidation type="decimal" operator="greaterThanOrEqual" allowBlank="1" showDropDown="1" showErrorMessage="1" sqref="C79:C80 C109:C110 C135:C136 C161:C162" xr:uid="{00000000-0002-0000-0000-000003000000}">
      <formula1>0</formula1>
    </dataValidation>
    <dataValidation type="list" allowBlank="1" showErrorMessage="1" sqref="D79" xr:uid="{00000000-0002-0000-0000-000005000000}">
      <formula1>_measure</formula1>
    </dataValidation>
    <dataValidation type="list" allowBlank="1" showErrorMessage="1" sqref="C75" xr:uid="{00000000-0002-0000-0000-000006000000}">
      <formula1>_officeuse</formula1>
    </dataValidation>
    <dataValidation type="list" allowBlank="1" showInputMessage="1" showErrorMessage="1" sqref="D2:F2" xr:uid="{B29FD875-6C95-4C1D-AFCC-A5F28E2F4E90}">
      <formula1>"English, Brazilian Portuguese"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4000000}">
          <x14:formula1>
            <xm:f>Data!$G$4:$G$5</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8.7109375" style="45" customWidth="1"/>
    <col min="2" max="2" width="11.42578125" style="45" customWidth="1"/>
    <col min="3" max="3" width="35.5703125" style="45" customWidth="1"/>
    <col min="4" max="5" width="19.28515625" style="45" customWidth="1"/>
    <col min="6" max="6" width="8.7109375" style="45" customWidth="1"/>
    <col min="7" max="7" width="11.42578125" style="45" customWidth="1"/>
    <col min="8" max="8" width="33.140625" style="45" customWidth="1"/>
    <col min="9" max="10" width="17" style="45" customWidth="1"/>
    <col min="11" max="16384" width="14.42578125" style="45"/>
  </cols>
  <sheetData>
    <row r="1" spans="1:26" ht="14.25" customHeight="1" x14ac:dyDescent="0.25"/>
    <row r="2" spans="1:26" ht="24.75" customHeight="1" x14ac:dyDescent="0.25">
      <c r="B2" s="14" t="str">
        <f>IF('Business Income'!$D$2="Brazilian Portuguese",'H Organizer'!B2,'H Organizer'!L2)</f>
        <v>Organizer</v>
      </c>
      <c r="C2" s="54"/>
      <c r="D2" s="54"/>
      <c r="E2" s="54"/>
      <c r="F2" s="54"/>
      <c r="G2" s="54"/>
      <c r="H2" s="54"/>
      <c r="I2" s="54"/>
      <c r="J2" s="54"/>
    </row>
    <row r="3" spans="1:26" ht="14.25" customHeight="1" x14ac:dyDescent="0.25"/>
    <row r="4" spans="1:26" ht="35.25" customHeight="1" x14ac:dyDescent="0.25">
      <c r="B4" s="98" t="str">
        <f>IF('Business Income'!$D$2="Brazilian Portuguese",'H Organizer'!B4,'H Organizer'!L4)</f>
        <v>This spreadsheet will not be used in the preparation of your tax return, however, it can be useful to oganise the income and expenses for the year before the totals are carried over to the "Business Income" tab.</v>
      </c>
      <c r="C4" s="81">
        <f>IF('Business Income'!$D$2="Brazilian Portuguese",'H Organizer'!C4,'H Organizer'!M4)</f>
        <v>0</v>
      </c>
      <c r="D4" s="81">
        <f>IF('Business Income'!$D$2="Brazilian Portuguese",'H Organizer'!D4,'H Organizer'!N4)</f>
        <v>0</v>
      </c>
      <c r="E4" s="81">
        <f>IF('Business Income'!$D$2="Brazilian Portuguese",'H Organizer'!E4,'H Organizer'!O4)</f>
        <v>0</v>
      </c>
      <c r="F4" s="81">
        <f>IF('Business Income'!$D$2="Brazilian Portuguese",'H Organizer'!F4,'H Organizer'!P4)</f>
        <v>0</v>
      </c>
      <c r="G4" s="81">
        <f>IF('Business Income'!$D$2="Brazilian Portuguese",'H Organizer'!G4,'H Organizer'!Q4)</f>
        <v>0</v>
      </c>
      <c r="H4" s="81">
        <f>IF('Business Income'!$D$2="Brazilian Portuguese",'H Organizer'!H4,'H Organizer'!R4)</f>
        <v>0</v>
      </c>
      <c r="I4" s="81">
        <f>IF('Business Income'!$D$2="Brazilian Portuguese",'H Organizer'!I4,'H Organizer'!S4)</f>
        <v>0</v>
      </c>
      <c r="J4" s="81">
        <f>IF('Business Income'!$D$2="Brazilian Portuguese",'H Organizer'!J4,'H Organizer'!T4)</f>
        <v>0</v>
      </c>
    </row>
    <row r="5" spans="1:26" ht="14.25" customHeight="1" x14ac:dyDescent="0.25"/>
    <row r="6" spans="1:26" ht="25.5" customHeight="1" x14ac:dyDescent="0.25">
      <c r="B6" s="99" t="str">
        <f>IF('Business Income'!$D$2="Brazilian Portuguese",'H Organizer'!B6,'H Organizer'!L6)</f>
        <v>Revenues</v>
      </c>
      <c r="C6" s="100">
        <f>IF('Business Income'!$D$2="Brazilian Portuguese",'H Organizer'!C6,'H Organizer'!M6)</f>
        <v>0</v>
      </c>
      <c r="D6" s="100">
        <f>IF('Business Income'!$D$2="Brazilian Portuguese",'H Organizer'!D6,'H Organizer'!N6)</f>
        <v>0</v>
      </c>
      <c r="E6" s="101">
        <f>IF('Business Income'!$D$2="Brazilian Portuguese",'H Organizer'!E6,'H Organizer'!O6)</f>
        <v>0</v>
      </c>
      <c r="G6" s="99" t="str">
        <f>IF('Business Income'!$D$2="Brazilian Portuguese",'H Organizer'!G6,'H Organizer'!Q6)</f>
        <v>Expenses</v>
      </c>
      <c r="H6" s="100">
        <f>IF('Business Income'!$D$2="Brazilian Portuguese",'H Organizer'!H6,'H Organizer'!R6)</f>
        <v>0</v>
      </c>
      <c r="I6" s="100">
        <f>IF('Business Income'!$D$2="Brazilian Portuguese",'H Organizer'!I6,'H Organizer'!S6)</f>
        <v>0</v>
      </c>
      <c r="J6" s="101">
        <f>IF('Business Income'!$D$2="Brazilian Portuguese",'H Organizer'!J6,'H Organizer'!T6)</f>
        <v>0</v>
      </c>
    </row>
    <row r="7" spans="1:26" ht="14.25" customHeight="1" x14ac:dyDescent="0.25"/>
    <row r="8" spans="1:26" ht="14.25" customHeight="1" x14ac:dyDescent="0.25">
      <c r="D8" s="20" t="str">
        <f>IF('Business Income'!$D$2="Brazilian Portuguese",'H Organizer'!D8,'H Organizer'!N8)</f>
        <v>Column 1</v>
      </c>
      <c r="E8" s="20" t="str">
        <f>IF('Business Income'!$D$2="Brazilian Portuguese",'H Organizer'!E8,'H Organizer'!O8)</f>
        <v>Column 2</v>
      </c>
      <c r="I8" s="20" t="str">
        <f>IF('Business Income'!$D$2="Brazilian Portuguese",'H Organizer'!I8,'H Organizer'!S8)</f>
        <v>Column 1</v>
      </c>
      <c r="J8" s="20" t="str">
        <f>IF('Business Income'!$D$2="Brazilian Portuguese",'H Organizer'!J8,'H Organizer'!T8)</f>
        <v>Column 2</v>
      </c>
    </row>
    <row r="9" spans="1:26" ht="36" customHeight="1" x14ac:dyDescent="0.25">
      <c r="A9" s="46"/>
      <c r="B9" s="20" t="str">
        <f>IF('Business Income'!$D$2="Brazilian Portuguese",'H Organizer'!B9,'H Organizer'!L9)</f>
        <v>Date</v>
      </c>
      <c r="C9" s="20" t="str">
        <f>IF('Business Income'!$D$2="Brazilian Portuguese",'H Organizer'!C9,'H Organizer'!M9)</f>
        <v>Description</v>
      </c>
      <c r="D9" s="21" t="str">
        <f>IF('Business Income'!$D$2="Brazilian Portuguese",'H Organizer'!D9,'H Organizer'!N9)</f>
        <v>Total Amount including GST/HST</v>
      </c>
      <c r="E9" s="21" t="str">
        <f>IF('Business Income'!$D$2="Brazilian Portuguese",'H Organizer'!E9,'H Organizer'!O9)</f>
        <v>GST/HST included in Column 1</v>
      </c>
      <c r="F9" s="46"/>
      <c r="G9" s="20" t="str">
        <f>IF('Business Income'!$D$2="Brazilian Portuguese",'H Organizer'!G9,'H Organizer'!Q9)</f>
        <v>Date</v>
      </c>
      <c r="H9" s="20" t="str">
        <f>IF('Business Income'!$D$2="Brazilian Portuguese",'H Organizer'!H9,'H Organizer'!R9)</f>
        <v>Description</v>
      </c>
      <c r="I9" s="21" t="str">
        <f>IF('Business Income'!$D$2="Brazilian Portuguese",'H Organizer'!I9,'H Organizer'!S9)</f>
        <v>Total Amount including GST/HST</v>
      </c>
      <c r="J9" s="21" t="str">
        <f>IF('Business Income'!$D$2="Brazilian Portuguese",'H Organizer'!J9,'H Organizer'!T9)</f>
        <v>GST/HST included in Column 1</v>
      </c>
      <c r="K9" s="46"/>
      <c r="L9" s="46"/>
      <c r="M9" s="46"/>
      <c r="N9" s="46"/>
      <c r="O9" s="46"/>
      <c r="P9" s="46"/>
      <c r="Q9" s="46"/>
      <c r="R9" s="46"/>
      <c r="S9" s="46"/>
      <c r="T9" s="46"/>
      <c r="U9" s="46"/>
      <c r="V9" s="46"/>
      <c r="W9" s="46"/>
      <c r="X9" s="46"/>
      <c r="Y9" s="46"/>
      <c r="Z9" s="46"/>
    </row>
    <row r="10" spans="1:26" ht="24" customHeight="1" x14ac:dyDescent="0.25">
      <c r="B10" s="67"/>
      <c r="C10" s="68"/>
      <c r="D10" s="68"/>
      <c r="E10" s="68"/>
      <c r="G10" s="67"/>
      <c r="H10" s="68"/>
      <c r="I10" s="68"/>
      <c r="J10" s="68"/>
    </row>
    <row r="11" spans="1:26" ht="24" customHeight="1" x14ac:dyDescent="0.25">
      <c r="B11" s="67"/>
      <c r="C11" s="68"/>
      <c r="D11" s="68"/>
      <c r="E11" s="68"/>
      <c r="G11" s="67"/>
      <c r="H11" s="68"/>
      <c r="I11" s="68"/>
      <c r="J11" s="68"/>
    </row>
    <row r="12" spans="1:26" ht="24" customHeight="1" x14ac:dyDescent="0.25">
      <c r="B12" s="67"/>
      <c r="C12" s="68"/>
      <c r="D12" s="68"/>
      <c r="E12" s="68"/>
      <c r="G12" s="67"/>
      <c r="H12" s="68"/>
      <c r="I12" s="68"/>
      <c r="J12" s="68"/>
    </row>
    <row r="13" spans="1:26" ht="24" customHeight="1" x14ac:dyDescent="0.25">
      <c r="B13" s="67"/>
      <c r="C13" s="68"/>
      <c r="D13" s="68"/>
      <c r="E13" s="68"/>
      <c r="G13" s="67"/>
      <c r="H13" s="68"/>
      <c r="I13" s="68"/>
      <c r="J13" s="68"/>
    </row>
    <row r="14" spans="1:26" ht="24" customHeight="1" x14ac:dyDescent="0.25">
      <c r="B14" s="67"/>
      <c r="C14" s="68"/>
      <c r="D14" s="68"/>
      <c r="E14" s="68"/>
      <c r="G14" s="67"/>
      <c r="H14" s="68"/>
      <c r="I14" s="68"/>
      <c r="J14" s="68"/>
    </row>
    <row r="15" spans="1:26" ht="24" customHeight="1" x14ac:dyDescent="0.25">
      <c r="B15" s="67"/>
      <c r="C15" s="68"/>
      <c r="D15" s="68"/>
      <c r="E15" s="68"/>
      <c r="G15" s="67"/>
      <c r="H15" s="68"/>
      <c r="I15" s="68"/>
      <c r="J15" s="68"/>
    </row>
    <row r="16" spans="1:26" ht="24" customHeight="1" x14ac:dyDescent="0.25">
      <c r="B16" s="67"/>
      <c r="C16" s="68"/>
      <c r="D16" s="68"/>
      <c r="E16" s="68"/>
      <c r="G16" s="67"/>
      <c r="H16" s="68"/>
      <c r="I16" s="68"/>
      <c r="J16" s="68"/>
    </row>
    <row r="17" spans="2:10" ht="24" customHeight="1" x14ac:dyDescent="0.25">
      <c r="B17" s="67"/>
      <c r="C17" s="68"/>
      <c r="D17" s="68"/>
      <c r="E17" s="68"/>
      <c r="G17" s="67"/>
      <c r="H17" s="68"/>
      <c r="I17" s="68"/>
      <c r="J17" s="68"/>
    </row>
    <row r="18" spans="2:10" ht="24" customHeight="1" x14ac:dyDescent="0.25">
      <c r="B18" s="67"/>
      <c r="C18" s="68"/>
      <c r="D18" s="68"/>
      <c r="E18" s="68"/>
      <c r="G18" s="67"/>
      <c r="H18" s="68"/>
      <c r="I18" s="68"/>
      <c r="J18" s="68"/>
    </row>
    <row r="19" spans="2:10" ht="24" customHeight="1" x14ac:dyDescent="0.25">
      <c r="B19" s="67"/>
      <c r="C19" s="68"/>
      <c r="D19" s="68"/>
      <c r="E19" s="68"/>
      <c r="G19" s="67"/>
      <c r="H19" s="68"/>
      <c r="I19" s="68"/>
      <c r="J19" s="68"/>
    </row>
    <row r="20" spans="2:10" ht="24" customHeight="1" x14ac:dyDescent="0.25">
      <c r="B20" s="67"/>
      <c r="C20" s="68"/>
      <c r="D20" s="68"/>
      <c r="E20" s="68"/>
      <c r="G20" s="67"/>
      <c r="H20" s="68"/>
      <c r="I20" s="68"/>
      <c r="J20" s="68"/>
    </row>
    <row r="21" spans="2:10" ht="24" customHeight="1" x14ac:dyDescent="0.25">
      <c r="B21" s="67"/>
      <c r="C21" s="68"/>
      <c r="D21" s="68"/>
      <c r="E21" s="68"/>
      <c r="G21" s="67"/>
      <c r="H21" s="68"/>
      <c r="I21" s="68"/>
      <c r="J21" s="68"/>
    </row>
    <row r="22" spans="2:10" ht="24" customHeight="1" x14ac:dyDescent="0.25">
      <c r="B22" s="67"/>
      <c r="C22" s="68"/>
      <c r="D22" s="68"/>
      <c r="E22" s="68"/>
      <c r="G22" s="67"/>
      <c r="H22" s="68"/>
      <c r="I22" s="68"/>
      <c r="J22" s="68"/>
    </row>
    <row r="23" spans="2:10" ht="24" customHeight="1" x14ac:dyDescent="0.25">
      <c r="B23" s="67"/>
      <c r="C23" s="68"/>
      <c r="D23" s="68"/>
      <c r="E23" s="68"/>
      <c r="G23" s="67"/>
      <c r="H23" s="68"/>
      <c r="I23" s="68"/>
      <c r="J23" s="68"/>
    </row>
    <row r="24" spans="2:10" ht="24" customHeight="1" x14ac:dyDescent="0.25">
      <c r="B24" s="67"/>
      <c r="C24" s="68"/>
      <c r="D24" s="68"/>
      <c r="E24" s="68"/>
      <c r="G24" s="67"/>
      <c r="H24" s="68"/>
      <c r="I24" s="68"/>
      <c r="J24" s="68"/>
    </row>
    <row r="25" spans="2:10" ht="24" customHeight="1" x14ac:dyDescent="0.25">
      <c r="B25" s="67"/>
      <c r="C25" s="68"/>
      <c r="D25" s="68"/>
      <c r="E25" s="68"/>
      <c r="G25" s="67"/>
      <c r="H25" s="68"/>
      <c r="I25" s="68"/>
      <c r="J25" s="68"/>
    </row>
    <row r="26" spans="2:10" ht="24" customHeight="1" x14ac:dyDescent="0.25">
      <c r="B26" s="67"/>
      <c r="C26" s="68"/>
      <c r="D26" s="68"/>
      <c r="E26" s="68"/>
      <c r="G26" s="67"/>
      <c r="H26" s="68"/>
      <c r="I26" s="68"/>
      <c r="J26" s="68"/>
    </row>
    <row r="27" spans="2:10" ht="24" customHeight="1" x14ac:dyDescent="0.25">
      <c r="B27" s="67"/>
      <c r="C27" s="68"/>
      <c r="D27" s="68"/>
      <c r="E27" s="68"/>
      <c r="G27" s="67"/>
      <c r="H27" s="68"/>
      <c r="I27" s="68"/>
      <c r="J27" s="68"/>
    </row>
    <row r="28" spans="2:10" ht="24" customHeight="1" x14ac:dyDescent="0.25">
      <c r="B28" s="67"/>
      <c r="C28" s="68"/>
      <c r="D28" s="68"/>
      <c r="E28" s="68"/>
      <c r="G28" s="67"/>
      <c r="H28" s="68"/>
      <c r="I28" s="68"/>
      <c r="J28" s="68"/>
    </row>
    <row r="29" spans="2:10" ht="24" customHeight="1" x14ac:dyDescent="0.25">
      <c r="B29" s="67"/>
      <c r="C29" s="68"/>
      <c r="D29" s="68"/>
      <c r="E29" s="68"/>
      <c r="G29" s="67"/>
      <c r="H29" s="68"/>
      <c r="I29" s="68"/>
      <c r="J29" s="68"/>
    </row>
    <row r="30" spans="2:10" ht="24" customHeight="1" x14ac:dyDescent="0.25">
      <c r="B30" s="67"/>
      <c r="C30" s="68"/>
      <c r="D30" s="68"/>
      <c r="E30" s="68"/>
      <c r="G30" s="67"/>
      <c r="H30" s="68"/>
      <c r="I30" s="68"/>
      <c r="J30" s="68"/>
    </row>
    <row r="31" spans="2:10" ht="24" customHeight="1" x14ac:dyDescent="0.25">
      <c r="B31" s="67"/>
      <c r="C31" s="68"/>
      <c r="D31" s="68"/>
      <c r="E31" s="68"/>
      <c r="G31" s="67"/>
      <c r="H31" s="68"/>
      <c r="I31" s="68"/>
      <c r="J31" s="68"/>
    </row>
    <row r="32" spans="2:10" ht="14.25" customHeight="1" x14ac:dyDescent="0.25"/>
    <row r="33" s="45" customFormat="1" ht="14.25" customHeight="1" x14ac:dyDescent="0.25"/>
    <row r="34" s="45" customFormat="1" ht="14.25" customHeight="1" x14ac:dyDescent="0.25"/>
    <row r="35" s="45" customFormat="1" ht="14.25" customHeight="1" x14ac:dyDescent="0.25"/>
    <row r="36" s="45" customFormat="1" ht="14.25" customHeight="1" x14ac:dyDescent="0.25"/>
    <row r="37" s="45" customFormat="1" ht="14.25" customHeight="1" x14ac:dyDescent="0.25"/>
    <row r="38" s="45" customFormat="1" ht="14.25" customHeight="1" x14ac:dyDescent="0.25"/>
    <row r="39" s="45" customFormat="1" ht="14.25" customHeight="1" x14ac:dyDescent="0.25"/>
    <row r="40" s="45" customFormat="1" ht="14.25" customHeight="1" x14ac:dyDescent="0.25"/>
    <row r="41" s="45" customFormat="1" ht="14.25" customHeight="1" x14ac:dyDescent="0.25"/>
    <row r="42" s="45" customFormat="1" ht="14.25" customHeight="1" x14ac:dyDescent="0.25"/>
    <row r="43" s="45" customFormat="1" ht="14.25" customHeight="1" x14ac:dyDescent="0.25"/>
    <row r="44" s="45" customFormat="1" ht="14.25" customHeight="1" x14ac:dyDescent="0.25"/>
    <row r="45" s="45" customFormat="1" ht="14.25" customHeight="1" x14ac:dyDescent="0.25"/>
    <row r="46" s="45" customFormat="1" ht="14.25" customHeight="1" x14ac:dyDescent="0.25"/>
    <row r="47" s="45" customFormat="1" ht="14.25" customHeight="1" x14ac:dyDescent="0.25"/>
    <row r="48" s="45" customFormat="1" ht="14.25" customHeight="1" x14ac:dyDescent="0.25"/>
    <row r="49" s="45" customFormat="1" ht="14.25" customHeight="1" x14ac:dyDescent="0.25"/>
    <row r="50" s="45" customFormat="1" ht="14.25" customHeight="1" x14ac:dyDescent="0.25"/>
    <row r="51" s="45" customFormat="1" ht="14.25" customHeight="1" x14ac:dyDescent="0.25"/>
    <row r="52" s="45" customFormat="1" ht="14.25" customHeight="1" x14ac:dyDescent="0.25"/>
    <row r="53" s="45" customFormat="1" ht="14.25" customHeight="1" x14ac:dyDescent="0.25"/>
    <row r="54" s="45" customFormat="1" ht="14.25" customHeight="1" x14ac:dyDescent="0.25"/>
    <row r="55" s="45" customFormat="1" ht="14.25" customHeight="1" x14ac:dyDescent="0.25"/>
    <row r="56" s="45" customFormat="1" ht="14.25" customHeight="1" x14ac:dyDescent="0.25"/>
    <row r="57" s="45" customFormat="1" ht="14.25" customHeight="1" x14ac:dyDescent="0.25"/>
    <row r="58" s="45" customFormat="1" ht="14.25" customHeight="1" x14ac:dyDescent="0.25"/>
    <row r="59" s="45" customFormat="1" ht="14.25" customHeight="1" x14ac:dyDescent="0.25"/>
    <row r="60" s="45" customFormat="1" ht="14.25" customHeight="1" x14ac:dyDescent="0.25"/>
    <row r="61" s="45" customFormat="1" ht="14.25" customHeight="1" x14ac:dyDescent="0.25"/>
    <row r="62" s="45" customFormat="1" ht="14.25" customHeight="1" x14ac:dyDescent="0.25"/>
    <row r="63" s="45" customFormat="1" ht="14.25" customHeight="1" x14ac:dyDescent="0.25"/>
    <row r="64" s="45" customFormat="1" ht="14.25" customHeight="1" x14ac:dyDescent="0.25"/>
    <row r="65" s="45" customFormat="1" ht="14.25" customHeight="1" x14ac:dyDescent="0.25"/>
    <row r="66" s="45" customFormat="1" ht="14.25" customHeight="1" x14ac:dyDescent="0.25"/>
    <row r="67" s="45" customFormat="1" ht="14.25" customHeight="1" x14ac:dyDescent="0.25"/>
    <row r="68" s="45" customFormat="1" ht="14.25" customHeight="1" x14ac:dyDescent="0.25"/>
    <row r="69" s="45" customFormat="1" ht="14.25" customHeight="1" x14ac:dyDescent="0.25"/>
    <row r="70" s="45" customFormat="1" ht="14.25" customHeight="1" x14ac:dyDescent="0.25"/>
    <row r="71" s="45" customFormat="1" ht="14.25" customHeight="1" x14ac:dyDescent="0.25"/>
    <row r="72" s="45" customFormat="1" ht="14.25" customHeight="1" x14ac:dyDescent="0.25"/>
    <row r="73" s="45" customFormat="1" ht="14.25" customHeight="1" x14ac:dyDescent="0.25"/>
    <row r="74" s="45" customFormat="1" ht="14.25" customHeight="1" x14ac:dyDescent="0.25"/>
    <row r="75" s="45" customFormat="1" ht="14.25" customHeight="1" x14ac:dyDescent="0.25"/>
    <row r="76" s="45" customFormat="1" ht="14.25" customHeight="1" x14ac:dyDescent="0.25"/>
    <row r="77" s="45" customFormat="1" ht="14.25" customHeight="1" x14ac:dyDescent="0.25"/>
    <row r="78" s="45" customFormat="1" ht="14.25" customHeight="1" x14ac:dyDescent="0.25"/>
    <row r="79" s="45" customFormat="1" ht="14.25" customHeight="1" x14ac:dyDescent="0.25"/>
    <row r="80" s="45" customFormat="1" ht="14.25" customHeight="1" x14ac:dyDescent="0.25"/>
    <row r="81" s="45" customFormat="1" ht="14.25" customHeight="1" x14ac:dyDescent="0.25"/>
    <row r="82" s="45" customFormat="1" ht="14.25" customHeight="1" x14ac:dyDescent="0.25"/>
    <row r="83" s="45" customFormat="1" ht="14.25" customHeight="1" x14ac:dyDescent="0.25"/>
    <row r="84" s="45" customFormat="1" ht="14.25" customHeight="1" x14ac:dyDescent="0.25"/>
    <row r="85" s="45" customFormat="1" ht="14.25" customHeight="1" x14ac:dyDescent="0.25"/>
    <row r="86" s="45" customFormat="1" ht="14.25" customHeight="1" x14ac:dyDescent="0.25"/>
    <row r="87" s="45" customFormat="1" ht="14.25" customHeight="1" x14ac:dyDescent="0.25"/>
    <row r="88" s="45" customFormat="1" ht="14.25" customHeight="1" x14ac:dyDescent="0.25"/>
    <row r="89" s="45" customFormat="1" ht="14.25" customHeight="1" x14ac:dyDescent="0.25"/>
    <row r="90" s="45" customFormat="1" ht="14.25" customHeight="1" x14ac:dyDescent="0.25"/>
    <row r="91" s="45" customFormat="1" ht="14.25" customHeight="1" x14ac:dyDescent="0.25"/>
    <row r="92" s="45" customFormat="1" ht="14.25" customHeight="1" x14ac:dyDescent="0.25"/>
    <row r="93" s="45" customFormat="1" ht="14.25" customHeight="1" x14ac:dyDescent="0.25"/>
    <row r="94" s="45" customFormat="1" ht="14.25" customHeight="1" x14ac:dyDescent="0.25"/>
    <row r="95" s="45" customFormat="1" ht="14.25" customHeight="1" x14ac:dyDescent="0.25"/>
    <row r="96" s="45" customFormat="1" ht="14.25" customHeight="1" x14ac:dyDescent="0.25"/>
    <row r="97" s="45" customFormat="1" ht="14.25" customHeight="1" x14ac:dyDescent="0.25"/>
    <row r="98" s="45" customFormat="1" ht="14.25" customHeight="1" x14ac:dyDescent="0.25"/>
    <row r="99" s="45" customFormat="1" ht="14.25" customHeight="1" x14ac:dyDescent="0.25"/>
    <row r="100" s="45" customFormat="1" ht="14.25" customHeight="1" x14ac:dyDescent="0.25"/>
    <row r="101" s="45" customFormat="1" ht="14.25" customHeight="1" x14ac:dyDescent="0.25"/>
    <row r="102" s="45" customFormat="1" ht="14.25" customHeight="1" x14ac:dyDescent="0.25"/>
    <row r="103" s="45" customFormat="1" ht="14.25" customHeight="1" x14ac:dyDescent="0.25"/>
    <row r="104" s="45" customFormat="1" ht="14.25" customHeight="1" x14ac:dyDescent="0.25"/>
    <row r="105" s="45" customFormat="1" ht="14.25" customHeight="1" x14ac:dyDescent="0.25"/>
    <row r="106" s="45" customFormat="1" ht="14.25" customHeight="1" x14ac:dyDescent="0.25"/>
    <row r="107" s="45" customFormat="1" ht="14.25" customHeight="1" x14ac:dyDescent="0.25"/>
    <row r="108" s="45" customFormat="1" ht="14.25" customHeight="1" x14ac:dyDescent="0.25"/>
    <row r="109" s="45" customFormat="1" ht="14.25" customHeight="1" x14ac:dyDescent="0.25"/>
    <row r="110" s="45" customFormat="1" ht="14.25" customHeight="1" x14ac:dyDescent="0.25"/>
    <row r="111" s="45" customFormat="1" ht="14.25" customHeight="1" x14ac:dyDescent="0.25"/>
    <row r="112" s="45" customFormat="1" ht="14.25" customHeight="1" x14ac:dyDescent="0.25"/>
    <row r="113" s="45" customFormat="1" ht="14.25" customHeight="1" x14ac:dyDescent="0.25"/>
    <row r="114" s="45" customFormat="1" ht="14.25" customHeight="1" x14ac:dyDescent="0.25"/>
    <row r="115" s="45" customFormat="1" ht="14.25" customHeight="1" x14ac:dyDescent="0.25"/>
    <row r="116" s="45" customFormat="1" ht="14.25" customHeight="1" x14ac:dyDescent="0.25"/>
    <row r="117" s="45" customFormat="1" ht="14.25" customHeight="1" x14ac:dyDescent="0.25"/>
    <row r="118" s="45" customFormat="1" ht="14.25" customHeight="1" x14ac:dyDescent="0.25"/>
    <row r="119" s="45" customFormat="1" ht="14.25" customHeight="1" x14ac:dyDescent="0.25"/>
    <row r="120" s="45" customFormat="1" ht="14.25" customHeight="1" x14ac:dyDescent="0.25"/>
    <row r="121" s="45" customFormat="1" ht="14.25" customHeight="1" x14ac:dyDescent="0.25"/>
    <row r="122" s="45" customFormat="1" ht="14.25" customHeight="1" x14ac:dyDescent="0.25"/>
    <row r="123" s="45" customFormat="1" ht="14.25" customHeight="1" x14ac:dyDescent="0.25"/>
    <row r="124" s="45" customFormat="1" ht="14.25" customHeight="1" x14ac:dyDescent="0.25"/>
    <row r="125" s="45" customFormat="1" ht="14.25" customHeight="1" x14ac:dyDescent="0.25"/>
    <row r="126" s="45" customFormat="1" ht="14.25" customHeight="1" x14ac:dyDescent="0.25"/>
    <row r="127" s="45" customFormat="1" ht="14.25" customHeight="1" x14ac:dyDescent="0.25"/>
    <row r="128" s="45" customFormat="1" ht="14.25" customHeight="1" x14ac:dyDescent="0.25"/>
    <row r="129" s="45" customFormat="1" ht="14.25" customHeight="1" x14ac:dyDescent="0.25"/>
    <row r="130" s="45" customFormat="1" ht="14.25" customHeight="1" x14ac:dyDescent="0.25"/>
    <row r="131" s="45" customFormat="1" ht="14.25" customHeight="1" x14ac:dyDescent="0.25"/>
    <row r="132" s="45" customFormat="1" ht="14.25" customHeight="1" x14ac:dyDescent="0.25"/>
    <row r="133" s="45" customFormat="1" ht="14.25" customHeight="1" x14ac:dyDescent="0.25"/>
    <row r="134" s="45" customFormat="1" ht="14.25" customHeight="1" x14ac:dyDescent="0.25"/>
    <row r="135" s="45" customFormat="1" ht="14.25" customHeight="1" x14ac:dyDescent="0.25"/>
    <row r="136" s="45" customFormat="1" ht="14.25" customHeight="1" x14ac:dyDescent="0.25"/>
    <row r="137" s="45" customFormat="1" ht="14.25" customHeight="1" x14ac:dyDescent="0.25"/>
    <row r="138" s="45" customFormat="1" ht="14.25" customHeight="1" x14ac:dyDescent="0.25"/>
    <row r="139" s="45" customFormat="1" ht="14.25" customHeight="1" x14ac:dyDescent="0.25"/>
    <row r="140" s="45" customFormat="1" ht="14.25" customHeight="1" x14ac:dyDescent="0.25"/>
    <row r="141" s="45" customFormat="1" ht="14.25" customHeight="1" x14ac:dyDescent="0.25"/>
    <row r="142" s="45" customFormat="1" ht="14.25" customHeight="1" x14ac:dyDescent="0.25"/>
    <row r="143" s="45" customFormat="1" ht="14.25" customHeight="1" x14ac:dyDescent="0.25"/>
    <row r="144" s="45" customFormat="1" ht="14.25" customHeight="1" x14ac:dyDescent="0.25"/>
    <row r="145" s="45" customFormat="1" ht="14.25" customHeight="1" x14ac:dyDescent="0.25"/>
    <row r="146" s="45" customFormat="1" ht="14.25" customHeight="1" x14ac:dyDescent="0.25"/>
    <row r="147" s="45" customFormat="1" ht="14.25" customHeight="1" x14ac:dyDescent="0.25"/>
    <row r="148" s="45" customFormat="1" ht="14.25" customHeight="1" x14ac:dyDescent="0.25"/>
    <row r="149" s="45" customFormat="1" ht="14.25" customHeight="1" x14ac:dyDescent="0.25"/>
    <row r="150" s="45" customFormat="1" ht="14.25" customHeight="1" x14ac:dyDescent="0.25"/>
    <row r="151" s="45" customFormat="1" ht="14.25" customHeight="1" x14ac:dyDescent="0.25"/>
    <row r="152" s="45" customFormat="1" ht="14.25" customHeight="1" x14ac:dyDescent="0.25"/>
    <row r="153" s="45" customFormat="1" ht="14.25" customHeight="1" x14ac:dyDescent="0.25"/>
    <row r="154" s="45" customFormat="1" ht="14.25" customHeight="1" x14ac:dyDescent="0.25"/>
    <row r="155" s="45" customFormat="1" ht="14.25" customHeight="1" x14ac:dyDescent="0.25"/>
    <row r="156" s="45" customFormat="1" ht="14.25" customHeight="1" x14ac:dyDescent="0.25"/>
    <row r="157" s="45" customFormat="1" ht="14.25" customHeight="1" x14ac:dyDescent="0.25"/>
    <row r="158" s="45" customFormat="1" ht="14.25" customHeight="1" x14ac:dyDescent="0.25"/>
    <row r="159" s="45" customFormat="1" ht="14.25" customHeight="1" x14ac:dyDescent="0.25"/>
    <row r="160" s="45" customFormat="1" ht="14.25" customHeight="1" x14ac:dyDescent="0.25"/>
    <row r="161" s="45" customFormat="1" ht="14.25" customHeight="1" x14ac:dyDescent="0.25"/>
    <row r="162" s="45" customFormat="1" ht="14.25" customHeight="1" x14ac:dyDescent="0.25"/>
    <row r="163" s="45" customFormat="1" ht="14.25" customHeight="1" x14ac:dyDescent="0.25"/>
    <row r="164" s="45" customFormat="1" ht="14.25" customHeight="1" x14ac:dyDescent="0.25"/>
    <row r="165" s="45" customFormat="1" ht="14.25" customHeight="1" x14ac:dyDescent="0.25"/>
    <row r="166" s="45" customFormat="1" ht="14.25" customHeight="1" x14ac:dyDescent="0.25"/>
    <row r="167" s="45" customFormat="1" ht="14.25" customHeight="1" x14ac:dyDescent="0.25"/>
    <row r="168" s="45" customFormat="1" ht="14.25" customHeight="1" x14ac:dyDescent="0.25"/>
    <row r="169" s="45" customFormat="1" ht="14.25" customHeight="1" x14ac:dyDescent="0.25"/>
    <row r="170" s="45" customFormat="1" ht="14.25" customHeight="1" x14ac:dyDescent="0.25"/>
    <row r="171" s="45" customFormat="1" ht="14.25" customHeight="1" x14ac:dyDescent="0.25"/>
    <row r="172" s="45" customFormat="1" ht="14.25" customHeight="1" x14ac:dyDescent="0.25"/>
    <row r="173" s="45" customFormat="1" ht="14.25" customHeight="1" x14ac:dyDescent="0.25"/>
    <row r="174" s="45" customFormat="1" ht="14.25" customHeight="1" x14ac:dyDescent="0.25"/>
    <row r="175" s="45" customFormat="1" ht="14.25" customHeight="1" x14ac:dyDescent="0.25"/>
    <row r="176" s="45" customFormat="1" ht="14.25" customHeight="1" x14ac:dyDescent="0.25"/>
    <row r="177" s="45" customFormat="1" ht="14.25" customHeight="1" x14ac:dyDescent="0.25"/>
    <row r="178" s="45" customFormat="1" ht="14.25" customHeight="1" x14ac:dyDescent="0.25"/>
    <row r="179" s="45" customFormat="1" ht="14.25" customHeight="1" x14ac:dyDescent="0.25"/>
    <row r="180" s="45" customFormat="1" ht="14.25" customHeight="1" x14ac:dyDescent="0.25"/>
    <row r="181" s="45" customFormat="1" ht="14.25" customHeight="1" x14ac:dyDescent="0.25"/>
    <row r="182" s="45" customFormat="1" ht="14.25" customHeight="1" x14ac:dyDescent="0.25"/>
    <row r="183" s="45" customFormat="1" ht="14.25" customHeight="1" x14ac:dyDescent="0.25"/>
    <row r="184" s="45" customFormat="1" ht="14.25" customHeight="1" x14ac:dyDescent="0.25"/>
    <row r="185" s="45" customFormat="1" ht="14.25" customHeight="1" x14ac:dyDescent="0.25"/>
    <row r="186" s="45" customFormat="1" ht="14.25" customHeight="1" x14ac:dyDescent="0.25"/>
    <row r="187" s="45" customFormat="1" ht="14.25" customHeight="1" x14ac:dyDescent="0.25"/>
    <row r="188" s="45" customFormat="1" ht="14.25" customHeight="1" x14ac:dyDescent="0.25"/>
    <row r="189" s="45" customFormat="1" ht="14.25" customHeight="1" x14ac:dyDescent="0.25"/>
    <row r="190" s="45" customFormat="1" ht="14.25" customHeight="1" x14ac:dyDescent="0.25"/>
    <row r="191" s="45" customFormat="1" ht="14.25" customHeight="1" x14ac:dyDescent="0.25"/>
    <row r="192" s="45" customFormat="1" ht="14.25" customHeight="1" x14ac:dyDescent="0.25"/>
    <row r="193" s="45" customFormat="1" ht="14.25" customHeight="1" x14ac:dyDescent="0.25"/>
    <row r="194" s="45" customFormat="1" ht="14.25" customHeight="1" x14ac:dyDescent="0.25"/>
    <row r="195" s="45" customFormat="1" ht="14.25" customHeight="1" x14ac:dyDescent="0.25"/>
    <row r="196" s="45" customFormat="1" ht="14.25" customHeight="1" x14ac:dyDescent="0.25"/>
    <row r="197" s="45" customFormat="1" ht="14.25" customHeight="1" x14ac:dyDescent="0.25"/>
    <row r="198" s="45" customFormat="1" ht="14.25" customHeight="1" x14ac:dyDescent="0.25"/>
    <row r="199" s="45" customFormat="1" ht="14.25" customHeight="1" x14ac:dyDescent="0.25"/>
    <row r="200" s="45" customFormat="1" ht="14.25" customHeight="1" x14ac:dyDescent="0.25"/>
    <row r="201" s="45" customFormat="1" ht="14.25" customHeight="1" x14ac:dyDescent="0.25"/>
    <row r="202" s="45" customFormat="1" ht="14.25" customHeight="1" x14ac:dyDescent="0.25"/>
    <row r="203" s="45" customFormat="1" ht="14.25" customHeight="1" x14ac:dyDescent="0.25"/>
    <row r="204" s="45" customFormat="1" ht="14.25" customHeight="1" x14ac:dyDescent="0.25"/>
    <row r="205" s="45" customFormat="1" ht="14.25" customHeight="1" x14ac:dyDescent="0.25"/>
    <row r="206" s="45" customFormat="1" ht="14.25" customHeight="1" x14ac:dyDescent="0.25"/>
    <row r="207" s="45" customFormat="1" ht="14.25" customHeight="1" x14ac:dyDescent="0.25"/>
    <row r="208" s="45" customFormat="1" ht="14.25" customHeight="1" x14ac:dyDescent="0.25"/>
    <row r="209" s="45" customFormat="1" ht="14.25" customHeight="1" x14ac:dyDescent="0.25"/>
    <row r="210" s="45" customFormat="1" ht="14.25" customHeight="1" x14ac:dyDescent="0.25"/>
    <row r="211" s="45" customFormat="1" ht="14.25" customHeight="1" x14ac:dyDescent="0.25"/>
    <row r="212" s="45" customFormat="1" ht="14.25" customHeight="1" x14ac:dyDescent="0.25"/>
    <row r="213" s="45" customFormat="1" ht="14.25" customHeight="1" x14ac:dyDescent="0.25"/>
    <row r="214" s="45" customFormat="1" ht="14.25" customHeight="1" x14ac:dyDescent="0.25"/>
    <row r="215" s="45" customFormat="1" ht="14.25" customHeight="1" x14ac:dyDescent="0.25"/>
    <row r="216" s="45" customFormat="1" ht="14.25" customHeight="1" x14ac:dyDescent="0.25"/>
    <row r="217" s="45" customFormat="1" ht="14.25" customHeight="1" x14ac:dyDescent="0.25"/>
    <row r="218" s="45" customFormat="1" ht="14.25" customHeight="1" x14ac:dyDescent="0.25"/>
    <row r="219" s="45" customFormat="1" ht="14.25" customHeight="1" x14ac:dyDescent="0.25"/>
    <row r="220" s="45" customFormat="1" ht="14.2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mergeCells count="3">
    <mergeCell ref="B4:J4"/>
    <mergeCell ref="B6:E6"/>
    <mergeCell ref="G6:J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Z1000"/>
  <sheetViews>
    <sheetView workbookViewId="0">
      <selection activeCell="E11" sqref="E11"/>
    </sheetView>
  </sheetViews>
  <sheetFormatPr defaultColWidth="14.42578125" defaultRowHeight="15" customHeight="1" x14ac:dyDescent="0.25"/>
  <cols>
    <col min="1" max="2" width="14.42578125" style="45" customWidth="1"/>
    <col min="3" max="3" width="32.140625" style="45" customWidth="1"/>
    <col min="4" max="5" width="20.140625" style="45" customWidth="1"/>
    <col min="6" max="6" width="20.42578125" style="45" customWidth="1"/>
    <col min="7" max="16384" width="14.42578125" style="45"/>
  </cols>
  <sheetData>
    <row r="2" spans="1:26" ht="23.25" x14ac:dyDescent="0.35">
      <c r="B2" s="36" t="str">
        <f>IF('Business Income'!$D$2="Brazilian Portuguese",'H Logbook template'!B2,'H Logbook template'!H2)</f>
        <v>Logbook template</v>
      </c>
      <c r="C2" s="58"/>
      <c r="D2" s="58"/>
      <c r="E2" s="58"/>
      <c r="F2" s="58"/>
    </row>
    <row r="3" spans="1:26" ht="15" customHeight="1" x14ac:dyDescent="0.25">
      <c r="B3" s="58"/>
      <c r="C3" s="58"/>
      <c r="D3" s="58"/>
      <c r="E3" s="58"/>
      <c r="F3" s="58"/>
    </row>
    <row r="4" spans="1:26" x14ac:dyDescent="0.25">
      <c r="B4" s="25" t="str">
        <f>IF('Business Income'!$D$2="Brazilian Portuguese",'H Logbook template'!B4,'H Logbook template'!H4)</f>
        <v>Car (Make-Model/year):</v>
      </c>
      <c r="C4" s="58"/>
      <c r="D4" s="58"/>
      <c r="E4" s="58"/>
      <c r="F4" s="58"/>
    </row>
    <row r="5" spans="1:26" ht="30" customHeight="1" x14ac:dyDescent="0.25">
      <c r="A5" s="46"/>
      <c r="B5" s="102" t="str">
        <f>IF('Business Income'!$D$2="Brazilian Portuguese",'H Logbook template'!B5,'H Logbook template'!H5)</f>
        <v>Type here</v>
      </c>
      <c r="C5" s="76">
        <f>IF('Business Income'!$D$2="Brazilian Portuguese",'H Logbook template'!C5,'H Logbook template'!I5)</f>
        <v>0</v>
      </c>
      <c r="D5" s="46"/>
      <c r="E5" s="46"/>
      <c r="F5" s="46"/>
      <c r="G5" s="46"/>
      <c r="H5" s="46"/>
      <c r="I5" s="46"/>
      <c r="J5" s="46"/>
      <c r="K5" s="46"/>
      <c r="L5" s="46"/>
      <c r="M5" s="46"/>
      <c r="N5" s="46"/>
      <c r="O5" s="46"/>
      <c r="P5" s="46"/>
      <c r="Q5" s="46"/>
      <c r="R5" s="46"/>
      <c r="S5" s="46"/>
      <c r="T5" s="46"/>
      <c r="U5" s="46"/>
      <c r="V5" s="46"/>
      <c r="W5" s="46"/>
      <c r="X5" s="46"/>
      <c r="Y5" s="46"/>
      <c r="Z5" s="46"/>
    </row>
    <row r="6" spans="1:26" ht="12" customHeight="1" x14ac:dyDescent="0.25">
      <c r="B6" s="58"/>
      <c r="C6" s="58"/>
      <c r="D6" s="58"/>
      <c r="E6" s="58"/>
      <c r="F6" s="58"/>
    </row>
    <row r="7" spans="1:26" x14ac:dyDescent="0.25">
      <c r="B7" s="25" t="str">
        <f>IF('Business Income'!$D$2="Brazilian Portuguese",'H Logbook template'!B7,'H Logbook template'!H7)</f>
        <v>Odometer on Jan 1st (or on the day it has been acquired)</v>
      </c>
      <c r="C7" s="58"/>
      <c r="D7" s="58"/>
      <c r="E7" s="58"/>
      <c r="F7" s="58"/>
    </row>
    <row r="8" spans="1:26" ht="30" customHeight="1" x14ac:dyDescent="0.25">
      <c r="A8" s="46"/>
      <c r="B8" s="102" t="str">
        <f>IF('Business Income'!$D$2="Brazilian Portuguese",'H Logbook template'!B8,'H Logbook template'!H8)</f>
        <v>Type here</v>
      </c>
      <c r="C8" s="76">
        <f>IF('Business Income'!$D$2="Brazilian Portuguese",'H Logbook template'!C8,'H Logbook template'!I8)</f>
        <v>0</v>
      </c>
      <c r="D8" s="46"/>
      <c r="E8" s="46"/>
      <c r="F8" s="46"/>
      <c r="G8" s="46"/>
      <c r="H8" s="46"/>
      <c r="I8" s="46"/>
      <c r="J8" s="46"/>
      <c r="K8" s="46"/>
      <c r="L8" s="46"/>
      <c r="M8" s="46"/>
      <c r="N8" s="46"/>
      <c r="O8" s="46"/>
      <c r="P8" s="46"/>
      <c r="Q8" s="46"/>
      <c r="R8" s="46"/>
      <c r="S8" s="46"/>
      <c r="T8" s="46"/>
      <c r="U8" s="46"/>
      <c r="V8" s="46"/>
      <c r="W8" s="46"/>
      <c r="X8" s="46"/>
      <c r="Y8" s="46"/>
      <c r="Z8" s="46"/>
    </row>
    <row r="9" spans="1:26" x14ac:dyDescent="0.25">
      <c r="B9" s="58"/>
      <c r="C9" s="58"/>
      <c r="D9" s="58"/>
      <c r="E9" s="58"/>
      <c r="F9" s="58"/>
    </row>
    <row r="10" spans="1:26" x14ac:dyDescent="0.25">
      <c r="B10" s="25" t="str">
        <f>IF('Business Income'!$D$2="Brazilian Portuguese",'H Logbook template'!B10,'H Logbook template'!H10)</f>
        <v>Odometer on Dec 31st (or on the day it has been sold)</v>
      </c>
      <c r="C10" s="58"/>
      <c r="D10" s="58"/>
      <c r="E10" s="58"/>
      <c r="F10" s="58"/>
    </row>
    <row r="11" spans="1:26" ht="30" customHeight="1" x14ac:dyDescent="0.25">
      <c r="A11" s="46"/>
      <c r="B11" s="102" t="str">
        <f>IF('Business Income'!$D$2="Brazilian Portuguese",'H Logbook template'!B11,'H Logbook template'!H11)</f>
        <v>Type here</v>
      </c>
      <c r="C11" s="76">
        <f>IF('Business Income'!$D$2="Brazilian Portuguese",'H Logbook template'!C11,'H Logbook template'!I11)</f>
        <v>0</v>
      </c>
      <c r="D11" s="46"/>
      <c r="E11" s="46"/>
      <c r="F11" s="46"/>
      <c r="G11" s="46"/>
      <c r="H11" s="46"/>
      <c r="I11" s="46"/>
      <c r="J11" s="46"/>
      <c r="K11" s="46"/>
      <c r="L11" s="46"/>
      <c r="M11" s="46"/>
      <c r="N11" s="46"/>
      <c r="O11" s="46"/>
      <c r="P11" s="46"/>
      <c r="Q11" s="46"/>
      <c r="R11" s="46"/>
      <c r="S11" s="46"/>
      <c r="T11" s="46"/>
      <c r="U11" s="46"/>
      <c r="V11" s="46"/>
      <c r="W11" s="46"/>
      <c r="X11" s="46"/>
      <c r="Y11" s="46"/>
      <c r="Z11" s="46"/>
    </row>
    <row r="12" spans="1:26" ht="14.25" customHeight="1" x14ac:dyDescent="0.25">
      <c r="B12" s="58"/>
      <c r="C12" s="58"/>
      <c r="D12" s="58"/>
      <c r="E12" s="58"/>
      <c r="F12" s="58"/>
    </row>
    <row r="13" spans="1:26" ht="14.25" customHeight="1" x14ac:dyDescent="0.25">
      <c r="B13" s="58"/>
      <c r="C13" s="58"/>
      <c r="D13" s="58"/>
      <c r="E13" s="58"/>
      <c r="F13" s="58"/>
    </row>
    <row r="14" spans="1:26" ht="36.75" customHeight="1" x14ac:dyDescent="0.25">
      <c r="B14" s="37" t="str">
        <f>IF('Business Income'!$D$2="Brazilian Portuguese",'H Logbook template'!B14,'H Logbook template'!H14)</f>
        <v>Date</v>
      </c>
      <c r="C14" s="38" t="str">
        <f>IF('Business Income'!$D$2="Brazilian Portuguese",'H Logbook template'!C14,'H Logbook template'!I14)</f>
        <v>Reason for the trip</v>
      </c>
      <c r="D14" s="38" t="str">
        <f>IF('Business Income'!$D$2="Brazilian Portuguese",'H Logbook template'!D14,'H Logbook template'!J14)</f>
        <v>Odometer reading - start</v>
      </c>
      <c r="E14" s="38" t="str">
        <f>IF('Business Income'!$D$2="Brazilian Portuguese",'H Logbook template'!E14,'H Logbook template'!K14)</f>
        <v>Odometer reading - end</v>
      </c>
      <c r="F14" s="38" t="str">
        <f>IF('Business Income'!$D$2="Brazilian Portuguese",'H Logbook template'!F14,'H Logbook template'!L14)</f>
        <v>Distance</v>
      </c>
    </row>
    <row r="15" spans="1:26" ht="28.5" customHeight="1" x14ac:dyDescent="0.25">
      <c r="A15" s="46"/>
      <c r="B15" s="69"/>
      <c r="C15" s="70"/>
      <c r="D15" s="71"/>
      <c r="E15" s="71"/>
      <c r="F15" s="41">
        <f t="shared" ref="F15:F26" si="0">E15-D15</f>
        <v>0</v>
      </c>
      <c r="G15" s="46"/>
      <c r="H15" s="46"/>
      <c r="I15" s="46"/>
      <c r="J15" s="46"/>
      <c r="K15" s="46"/>
      <c r="L15" s="46"/>
      <c r="M15" s="46"/>
      <c r="N15" s="46"/>
      <c r="O15" s="46"/>
      <c r="P15" s="46"/>
      <c r="Q15" s="46"/>
      <c r="R15" s="46"/>
      <c r="S15" s="46"/>
      <c r="T15" s="46"/>
      <c r="U15" s="46"/>
      <c r="V15" s="46"/>
      <c r="W15" s="46"/>
      <c r="X15" s="46"/>
      <c r="Y15" s="46"/>
      <c r="Z15" s="46"/>
    </row>
    <row r="16" spans="1:26" ht="28.5" customHeight="1" x14ac:dyDescent="0.25">
      <c r="A16" s="46"/>
      <c r="B16" s="69"/>
      <c r="C16" s="70"/>
      <c r="D16" s="71"/>
      <c r="E16" s="71"/>
      <c r="F16" s="41">
        <f t="shared" si="0"/>
        <v>0</v>
      </c>
      <c r="G16" s="46"/>
      <c r="H16" s="46"/>
      <c r="I16" s="46"/>
      <c r="J16" s="46"/>
      <c r="K16" s="46"/>
      <c r="L16" s="46"/>
      <c r="M16" s="46"/>
      <c r="N16" s="46"/>
      <c r="O16" s="46"/>
      <c r="P16" s="46"/>
      <c r="Q16" s="46"/>
      <c r="R16" s="46"/>
      <c r="S16" s="46"/>
      <c r="T16" s="46"/>
      <c r="U16" s="46"/>
      <c r="V16" s="46"/>
      <c r="W16" s="46"/>
      <c r="X16" s="46"/>
      <c r="Y16" s="46"/>
      <c r="Z16" s="46"/>
    </row>
    <row r="17" spans="1:26" ht="28.5" customHeight="1" x14ac:dyDescent="0.25">
      <c r="A17" s="46"/>
      <c r="B17" s="69"/>
      <c r="C17" s="70"/>
      <c r="D17" s="71"/>
      <c r="E17" s="71"/>
      <c r="F17" s="41">
        <f t="shared" si="0"/>
        <v>0</v>
      </c>
      <c r="G17" s="46"/>
      <c r="H17" s="46"/>
      <c r="I17" s="46"/>
      <c r="J17" s="46"/>
      <c r="K17" s="46"/>
      <c r="L17" s="46"/>
      <c r="M17" s="46"/>
      <c r="N17" s="46"/>
      <c r="O17" s="46"/>
      <c r="P17" s="46"/>
      <c r="Q17" s="46"/>
      <c r="R17" s="46"/>
      <c r="S17" s="46"/>
      <c r="T17" s="46"/>
      <c r="U17" s="46"/>
      <c r="V17" s="46"/>
      <c r="W17" s="46"/>
      <c r="X17" s="46"/>
      <c r="Y17" s="46"/>
      <c r="Z17" s="46"/>
    </row>
    <row r="18" spans="1:26" ht="28.5" customHeight="1" x14ac:dyDescent="0.25">
      <c r="A18" s="46"/>
      <c r="B18" s="69"/>
      <c r="C18" s="70"/>
      <c r="D18" s="71"/>
      <c r="E18" s="71"/>
      <c r="F18" s="41">
        <f t="shared" si="0"/>
        <v>0</v>
      </c>
      <c r="G18" s="46"/>
      <c r="H18" s="46"/>
      <c r="I18" s="46"/>
      <c r="J18" s="46"/>
      <c r="K18" s="46"/>
      <c r="L18" s="46"/>
      <c r="M18" s="46"/>
      <c r="N18" s="46"/>
      <c r="O18" s="46"/>
      <c r="P18" s="46"/>
      <c r="Q18" s="46"/>
      <c r="R18" s="46"/>
      <c r="S18" s="46"/>
      <c r="T18" s="46"/>
      <c r="U18" s="46"/>
      <c r="V18" s="46"/>
      <c r="W18" s="46"/>
      <c r="X18" s="46"/>
      <c r="Y18" s="46"/>
      <c r="Z18" s="46"/>
    </row>
    <row r="19" spans="1:26" ht="28.5" customHeight="1" x14ac:dyDescent="0.25">
      <c r="A19" s="46"/>
      <c r="B19" s="69"/>
      <c r="C19" s="70"/>
      <c r="D19" s="71"/>
      <c r="E19" s="71"/>
      <c r="F19" s="41">
        <f t="shared" si="0"/>
        <v>0</v>
      </c>
      <c r="G19" s="46"/>
      <c r="H19" s="46"/>
      <c r="I19" s="46"/>
      <c r="J19" s="46"/>
      <c r="K19" s="46"/>
      <c r="L19" s="46"/>
      <c r="M19" s="46"/>
      <c r="N19" s="46"/>
      <c r="O19" s="46"/>
      <c r="P19" s="46"/>
      <c r="Q19" s="46"/>
      <c r="R19" s="46"/>
      <c r="S19" s="46"/>
      <c r="T19" s="46"/>
      <c r="U19" s="46"/>
      <c r="V19" s="46"/>
      <c r="W19" s="46"/>
      <c r="X19" s="46"/>
      <c r="Y19" s="46"/>
      <c r="Z19" s="46"/>
    </row>
    <row r="20" spans="1:26" ht="28.5" customHeight="1" x14ac:dyDescent="0.25">
      <c r="A20" s="46"/>
      <c r="B20" s="69"/>
      <c r="C20" s="70"/>
      <c r="D20" s="71"/>
      <c r="E20" s="71"/>
      <c r="F20" s="41">
        <f t="shared" si="0"/>
        <v>0</v>
      </c>
      <c r="G20" s="46"/>
      <c r="H20" s="46"/>
      <c r="I20" s="46"/>
      <c r="J20" s="46"/>
      <c r="K20" s="46"/>
      <c r="L20" s="46"/>
      <c r="M20" s="46"/>
      <c r="N20" s="46"/>
      <c r="O20" s="46"/>
      <c r="P20" s="46"/>
      <c r="Q20" s="46"/>
      <c r="R20" s="46"/>
      <c r="S20" s="46"/>
      <c r="T20" s="46"/>
      <c r="U20" s="46"/>
      <c r="V20" s="46"/>
      <c r="W20" s="46"/>
      <c r="X20" s="46"/>
      <c r="Y20" s="46"/>
      <c r="Z20" s="46"/>
    </row>
    <row r="21" spans="1:26" ht="28.5" customHeight="1" x14ac:dyDescent="0.25">
      <c r="A21" s="46"/>
      <c r="B21" s="69"/>
      <c r="C21" s="70"/>
      <c r="D21" s="71"/>
      <c r="E21" s="71"/>
      <c r="F21" s="41">
        <f t="shared" si="0"/>
        <v>0</v>
      </c>
      <c r="G21" s="46"/>
      <c r="H21" s="46"/>
      <c r="I21" s="46"/>
      <c r="J21" s="46"/>
      <c r="K21" s="46"/>
      <c r="L21" s="46"/>
      <c r="M21" s="46"/>
      <c r="N21" s="46"/>
      <c r="O21" s="46"/>
      <c r="P21" s="46"/>
      <c r="Q21" s="46"/>
      <c r="R21" s="46"/>
      <c r="S21" s="46"/>
      <c r="T21" s="46"/>
      <c r="U21" s="46"/>
      <c r="V21" s="46"/>
      <c r="W21" s="46"/>
      <c r="X21" s="46"/>
      <c r="Y21" s="46"/>
      <c r="Z21" s="46"/>
    </row>
    <row r="22" spans="1:26" ht="28.5" customHeight="1" x14ac:dyDescent="0.25">
      <c r="A22" s="46"/>
      <c r="B22" s="69"/>
      <c r="C22" s="70"/>
      <c r="D22" s="71"/>
      <c r="E22" s="71"/>
      <c r="F22" s="41">
        <f t="shared" si="0"/>
        <v>0</v>
      </c>
      <c r="G22" s="46"/>
      <c r="H22" s="46"/>
      <c r="I22" s="46"/>
      <c r="J22" s="46"/>
      <c r="K22" s="46"/>
      <c r="L22" s="46"/>
      <c r="M22" s="46"/>
      <c r="N22" s="46"/>
      <c r="O22" s="46"/>
      <c r="P22" s="46"/>
      <c r="Q22" s="46"/>
      <c r="R22" s="46"/>
      <c r="S22" s="46"/>
      <c r="T22" s="46"/>
      <c r="U22" s="46"/>
      <c r="V22" s="46"/>
      <c r="W22" s="46"/>
      <c r="X22" s="46"/>
      <c r="Y22" s="46"/>
      <c r="Z22" s="46"/>
    </row>
    <row r="23" spans="1:26" ht="28.5" customHeight="1" x14ac:dyDescent="0.25">
      <c r="A23" s="46"/>
      <c r="B23" s="69"/>
      <c r="C23" s="70"/>
      <c r="D23" s="71"/>
      <c r="E23" s="71"/>
      <c r="F23" s="41">
        <f t="shared" si="0"/>
        <v>0</v>
      </c>
      <c r="G23" s="46"/>
      <c r="H23" s="46"/>
      <c r="I23" s="46"/>
      <c r="J23" s="46"/>
      <c r="K23" s="46"/>
      <c r="L23" s="46"/>
      <c r="M23" s="46"/>
      <c r="N23" s="46"/>
      <c r="O23" s="46"/>
      <c r="P23" s="46"/>
      <c r="Q23" s="46"/>
      <c r="R23" s="46"/>
      <c r="S23" s="46"/>
      <c r="T23" s="46"/>
      <c r="U23" s="46"/>
      <c r="V23" s="46"/>
      <c r="W23" s="46"/>
      <c r="X23" s="46"/>
      <c r="Y23" s="46"/>
      <c r="Z23" s="46"/>
    </row>
    <row r="24" spans="1:26" ht="28.5" customHeight="1" x14ac:dyDescent="0.25">
      <c r="A24" s="46"/>
      <c r="B24" s="69"/>
      <c r="C24" s="70"/>
      <c r="D24" s="71"/>
      <c r="E24" s="71"/>
      <c r="F24" s="41">
        <f t="shared" si="0"/>
        <v>0</v>
      </c>
      <c r="G24" s="46"/>
      <c r="H24" s="46"/>
      <c r="I24" s="46"/>
      <c r="J24" s="46"/>
      <c r="K24" s="46"/>
      <c r="L24" s="46"/>
      <c r="M24" s="46"/>
      <c r="N24" s="46"/>
      <c r="O24" s="46"/>
      <c r="P24" s="46"/>
      <c r="Q24" s="46"/>
      <c r="R24" s="46"/>
      <c r="S24" s="46"/>
      <c r="T24" s="46"/>
      <c r="U24" s="46"/>
      <c r="V24" s="46"/>
      <c r="W24" s="46"/>
      <c r="X24" s="46"/>
      <c r="Y24" s="46"/>
      <c r="Z24" s="46"/>
    </row>
    <row r="25" spans="1:26" ht="28.5" customHeight="1" x14ac:dyDescent="0.25">
      <c r="A25" s="46"/>
      <c r="B25" s="69"/>
      <c r="C25" s="70"/>
      <c r="D25" s="71"/>
      <c r="E25" s="71"/>
      <c r="F25" s="41">
        <f t="shared" si="0"/>
        <v>0</v>
      </c>
      <c r="G25" s="46"/>
      <c r="H25" s="46"/>
      <c r="I25" s="46"/>
      <c r="J25" s="46"/>
      <c r="K25" s="46"/>
      <c r="L25" s="46"/>
      <c r="M25" s="46"/>
      <c r="N25" s="46"/>
      <c r="O25" s="46"/>
      <c r="P25" s="46"/>
      <c r="Q25" s="46"/>
      <c r="R25" s="46"/>
      <c r="S25" s="46"/>
      <c r="T25" s="46"/>
      <c r="U25" s="46"/>
      <c r="V25" s="46"/>
      <c r="W25" s="46"/>
      <c r="X25" s="46"/>
      <c r="Y25" s="46"/>
      <c r="Z25" s="46"/>
    </row>
    <row r="26" spans="1:26" ht="28.5" customHeight="1" x14ac:dyDescent="0.25">
      <c r="A26" s="46"/>
      <c r="B26" s="69"/>
      <c r="C26" s="70"/>
      <c r="D26" s="71"/>
      <c r="E26" s="71"/>
      <c r="F26" s="41">
        <f t="shared" si="0"/>
        <v>0</v>
      </c>
      <c r="G26" s="46"/>
      <c r="H26" s="46"/>
      <c r="I26" s="46"/>
      <c r="J26" s="46"/>
      <c r="K26" s="46"/>
      <c r="L26" s="46"/>
      <c r="M26" s="46"/>
      <c r="N26" s="46"/>
      <c r="O26" s="46"/>
      <c r="P26" s="46"/>
      <c r="Q26" s="46"/>
      <c r="R26" s="46"/>
      <c r="S26" s="46"/>
      <c r="T26" s="46"/>
      <c r="U26" s="46"/>
      <c r="V26" s="46"/>
      <c r="W26" s="46"/>
      <c r="X26" s="46"/>
      <c r="Y26" s="46"/>
      <c r="Z26" s="46"/>
    </row>
    <row r="27" spans="1:26" ht="28.5" customHeight="1" x14ac:dyDescent="0.25">
      <c r="A27" s="46"/>
      <c r="B27" s="46"/>
      <c r="C27" s="18" t="str">
        <f>IF('Business Income'!$D$2="Brazilian Portuguese",'H Logbook template'!C27,'H Logbook template'!I27)</f>
        <v>TOTAL KM DRIVEN IN THE YEAR FOR WORK PURPOSES:</v>
      </c>
      <c r="D27" s="46"/>
      <c r="E27" s="72"/>
      <c r="F27" s="43">
        <f>SUM(F15:F26)</f>
        <v>0</v>
      </c>
      <c r="G27" s="46"/>
      <c r="H27" s="46"/>
      <c r="I27" s="46"/>
      <c r="J27" s="46"/>
      <c r="K27" s="46"/>
      <c r="L27" s="46"/>
      <c r="M27" s="46"/>
      <c r="N27" s="46"/>
      <c r="O27" s="46"/>
      <c r="P27" s="46"/>
      <c r="Q27" s="46"/>
      <c r="R27" s="46"/>
      <c r="S27" s="46"/>
      <c r="T27" s="46"/>
      <c r="U27" s="46"/>
      <c r="V27" s="46"/>
      <c r="W27" s="46"/>
      <c r="X27" s="46"/>
      <c r="Y27" s="46"/>
      <c r="Z27" s="46"/>
    </row>
    <row r="28" spans="1:26" ht="15" customHeight="1" x14ac:dyDescent="0.25">
      <c r="B28" s="58"/>
      <c r="C28" s="58"/>
      <c r="D28" s="58"/>
      <c r="E28" s="58"/>
      <c r="F28" s="73"/>
    </row>
    <row r="29" spans="1:26" ht="30.75" customHeight="1" x14ac:dyDescent="0.25">
      <c r="A29" s="46"/>
      <c r="B29" s="46"/>
      <c r="C29" s="18" t="str">
        <f>IF('Business Income'!$D$2="Brazilian Portuguese",'H Logbook template'!C29,'H Logbook template'!I29)</f>
        <v>TOTAL KM DRIVEN IN THE YEAR:</v>
      </c>
      <c r="D29" s="46"/>
      <c r="E29" s="72"/>
      <c r="F29" s="43" t="e">
        <f>B11-B8</f>
        <v>#VALUE!</v>
      </c>
      <c r="G29" s="46"/>
      <c r="H29" s="46"/>
      <c r="I29" s="46"/>
      <c r="J29" s="46"/>
      <c r="K29" s="46"/>
      <c r="L29" s="46"/>
      <c r="M29" s="46"/>
      <c r="N29" s="46"/>
      <c r="O29" s="46"/>
      <c r="P29" s="46"/>
      <c r="Q29" s="46"/>
      <c r="R29" s="46"/>
      <c r="S29" s="46"/>
      <c r="T29" s="46"/>
      <c r="U29" s="46"/>
      <c r="V29" s="46"/>
      <c r="W29" s="46"/>
      <c r="X29" s="46"/>
      <c r="Y29" s="46"/>
      <c r="Z29" s="46"/>
    </row>
    <row r="30" spans="1:26" ht="15.75" customHeight="1" x14ac:dyDescent="0.25"/>
    <row r="31" spans="1:26" ht="15.75" customHeight="1" x14ac:dyDescent="0.25"/>
    <row r="32" spans="1:26" ht="15.75" customHeight="1" x14ac:dyDescent="0.25"/>
    <row r="33" s="45" customFormat="1" ht="15.75" customHeight="1" x14ac:dyDescent="0.25"/>
    <row r="34" s="45" customFormat="1" ht="15.75" customHeight="1" x14ac:dyDescent="0.25"/>
    <row r="35" s="45" customFormat="1" ht="15.75" customHeight="1" x14ac:dyDescent="0.25"/>
    <row r="36" s="45" customFormat="1" ht="15.75" customHeight="1" x14ac:dyDescent="0.25"/>
    <row r="37" s="45" customFormat="1" ht="15.75" customHeight="1" x14ac:dyDescent="0.25"/>
    <row r="38" s="45" customFormat="1" ht="15.75" customHeight="1" x14ac:dyDescent="0.25"/>
    <row r="39" s="45" customFormat="1" ht="15.75" customHeight="1" x14ac:dyDescent="0.25"/>
    <row r="40" s="45" customFormat="1" ht="15.75" customHeight="1" x14ac:dyDescent="0.25"/>
    <row r="41" s="45" customFormat="1" ht="15.75" customHeight="1" x14ac:dyDescent="0.25"/>
    <row r="42" s="45" customFormat="1" ht="15.75" customHeight="1" x14ac:dyDescent="0.25"/>
    <row r="43" s="45" customFormat="1" ht="15.75" customHeight="1" x14ac:dyDescent="0.25"/>
    <row r="44" s="45" customFormat="1" ht="15.75" customHeight="1" x14ac:dyDescent="0.25"/>
    <row r="45" s="45" customFormat="1" ht="15.75" customHeight="1" x14ac:dyDescent="0.25"/>
    <row r="46" s="45" customFormat="1" ht="15.75" customHeight="1" x14ac:dyDescent="0.25"/>
    <row r="47" s="45" customFormat="1" ht="15.75" customHeight="1" x14ac:dyDescent="0.25"/>
    <row r="48" s="45" customFormat="1" ht="15.75" customHeight="1" x14ac:dyDescent="0.25"/>
    <row r="49" s="45" customFormat="1" ht="15.75" customHeight="1" x14ac:dyDescent="0.25"/>
    <row r="50" s="45" customFormat="1" ht="15.75" customHeight="1" x14ac:dyDescent="0.25"/>
    <row r="51" s="45" customFormat="1" ht="15.75" customHeight="1" x14ac:dyDescent="0.25"/>
    <row r="52" s="45" customFormat="1" ht="15.75" customHeight="1" x14ac:dyDescent="0.25"/>
    <row r="53" s="45" customFormat="1" ht="15.75" customHeight="1" x14ac:dyDescent="0.25"/>
    <row r="54" s="45" customFormat="1" ht="15.75" customHeight="1" x14ac:dyDescent="0.25"/>
    <row r="55" s="45" customFormat="1" ht="15.75" customHeight="1" x14ac:dyDescent="0.25"/>
    <row r="56" s="45" customFormat="1" ht="15.75" customHeight="1" x14ac:dyDescent="0.25"/>
    <row r="57" s="45" customFormat="1" ht="15.75" customHeight="1" x14ac:dyDescent="0.25"/>
    <row r="58" s="45" customFormat="1" ht="15.75" customHeight="1" x14ac:dyDescent="0.25"/>
    <row r="59" s="45" customFormat="1" ht="15.75" customHeight="1" x14ac:dyDescent="0.25"/>
    <row r="60" s="45" customFormat="1" ht="15.75" customHeight="1" x14ac:dyDescent="0.25"/>
    <row r="61" s="45" customFormat="1" ht="15.75" customHeight="1" x14ac:dyDescent="0.25"/>
    <row r="62" s="45" customFormat="1" ht="15.75" customHeight="1" x14ac:dyDescent="0.25"/>
    <row r="63" s="45" customFormat="1" ht="15.75" customHeight="1" x14ac:dyDescent="0.25"/>
    <row r="64" s="45" customFormat="1" ht="15.75" customHeight="1" x14ac:dyDescent="0.25"/>
    <row r="65" s="45" customFormat="1" ht="15.75" customHeight="1" x14ac:dyDescent="0.25"/>
    <row r="66" s="45" customFormat="1" ht="15.75" customHeight="1" x14ac:dyDescent="0.25"/>
    <row r="67" s="45" customFormat="1" ht="15.75" customHeight="1" x14ac:dyDescent="0.25"/>
    <row r="68" s="45" customFormat="1" ht="15.75" customHeight="1" x14ac:dyDescent="0.25"/>
    <row r="69" s="45" customFormat="1" ht="15.75" customHeight="1" x14ac:dyDescent="0.25"/>
    <row r="70" s="45" customFormat="1" ht="15.75" customHeight="1" x14ac:dyDescent="0.25"/>
    <row r="71" s="45" customFormat="1" ht="15.75" customHeight="1" x14ac:dyDescent="0.25"/>
    <row r="72" s="45" customFormat="1" ht="15.75" customHeight="1" x14ac:dyDescent="0.25"/>
    <row r="73" s="45" customFormat="1" ht="15.75" customHeight="1" x14ac:dyDescent="0.25"/>
    <row r="74" s="45" customFormat="1" ht="15.75" customHeight="1" x14ac:dyDescent="0.25"/>
    <row r="75" s="45" customFormat="1" ht="15.75" customHeight="1" x14ac:dyDescent="0.25"/>
    <row r="76" s="45" customFormat="1" ht="15.75" customHeight="1" x14ac:dyDescent="0.25"/>
    <row r="77" s="45" customFormat="1" ht="15.75" customHeight="1" x14ac:dyDescent="0.25"/>
    <row r="78" s="45" customFormat="1" ht="15.75" customHeight="1" x14ac:dyDescent="0.25"/>
    <row r="79" s="45" customFormat="1" ht="15.75" customHeight="1" x14ac:dyDescent="0.25"/>
    <row r="80" s="45" customFormat="1" ht="15.75" customHeight="1" x14ac:dyDescent="0.25"/>
    <row r="81" s="45" customFormat="1" ht="15.75" customHeight="1" x14ac:dyDescent="0.25"/>
    <row r="82" s="45" customFormat="1" ht="15.75" customHeight="1" x14ac:dyDescent="0.25"/>
    <row r="83" s="45" customFormat="1" ht="15.75" customHeight="1" x14ac:dyDescent="0.25"/>
    <row r="84" s="45" customFormat="1" ht="15.75" customHeight="1" x14ac:dyDescent="0.25"/>
    <row r="85" s="45" customFormat="1" ht="15.75" customHeight="1" x14ac:dyDescent="0.25"/>
    <row r="86" s="45" customFormat="1" ht="15.75" customHeight="1" x14ac:dyDescent="0.25"/>
    <row r="87" s="45" customFormat="1" ht="15.75" customHeight="1" x14ac:dyDescent="0.25"/>
    <row r="88" s="45" customFormat="1" ht="15.75" customHeight="1" x14ac:dyDescent="0.25"/>
    <row r="89" s="45" customFormat="1" ht="15.75" customHeight="1" x14ac:dyDescent="0.25"/>
    <row r="90" s="45" customFormat="1" ht="15.75" customHeight="1" x14ac:dyDescent="0.25"/>
    <row r="91" s="45" customFormat="1" ht="15.75" customHeight="1" x14ac:dyDescent="0.25"/>
    <row r="92" s="45" customFormat="1" ht="15.75" customHeight="1" x14ac:dyDescent="0.25"/>
    <row r="93" s="45" customFormat="1" ht="15.75" customHeight="1" x14ac:dyDescent="0.25"/>
    <row r="94" s="45" customFormat="1" ht="15.75" customHeight="1" x14ac:dyDescent="0.25"/>
    <row r="95" s="45" customFormat="1" ht="15.75" customHeight="1" x14ac:dyDescent="0.25"/>
    <row r="96" s="45" customFormat="1" ht="15.75" customHeight="1" x14ac:dyDescent="0.25"/>
    <row r="97" s="45" customFormat="1" ht="15.75" customHeight="1" x14ac:dyDescent="0.25"/>
    <row r="98" s="45" customFormat="1" ht="15.75" customHeight="1" x14ac:dyDescent="0.25"/>
    <row r="99" s="45" customFormat="1" ht="15.75" customHeight="1" x14ac:dyDescent="0.25"/>
    <row r="100" s="45" customFormat="1" ht="15.75" customHeight="1" x14ac:dyDescent="0.25"/>
    <row r="101" s="45" customFormat="1" ht="15.75" customHeight="1" x14ac:dyDescent="0.25"/>
    <row r="102" s="45" customFormat="1" ht="15.75" customHeight="1" x14ac:dyDescent="0.25"/>
    <row r="103" s="45" customFormat="1" ht="15.75" customHeight="1" x14ac:dyDescent="0.25"/>
    <row r="104" s="45" customFormat="1" ht="15.75" customHeight="1" x14ac:dyDescent="0.25"/>
    <row r="105" s="45" customFormat="1" ht="15.75" customHeight="1" x14ac:dyDescent="0.25"/>
    <row r="106" s="45" customFormat="1" ht="15.75" customHeight="1" x14ac:dyDescent="0.25"/>
    <row r="107" s="45" customFormat="1" ht="15.75" customHeight="1" x14ac:dyDescent="0.25"/>
    <row r="108" s="45" customFormat="1" ht="15.75" customHeight="1" x14ac:dyDescent="0.25"/>
    <row r="109" s="45" customFormat="1" ht="15.75" customHeight="1" x14ac:dyDescent="0.25"/>
    <row r="110" s="45" customFormat="1" ht="15.75" customHeight="1" x14ac:dyDescent="0.25"/>
    <row r="111" s="45" customFormat="1" ht="15.75" customHeight="1" x14ac:dyDescent="0.25"/>
    <row r="112" s="45" customFormat="1" ht="15.75" customHeight="1" x14ac:dyDescent="0.25"/>
    <row r="113" s="45" customFormat="1" ht="15.75" customHeight="1" x14ac:dyDescent="0.25"/>
    <row r="114" s="45" customFormat="1" ht="15.75" customHeight="1" x14ac:dyDescent="0.25"/>
    <row r="115" s="45" customFormat="1" ht="15.75" customHeight="1" x14ac:dyDescent="0.25"/>
    <row r="116" s="45" customFormat="1" ht="15.75" customHeight="1" x14ac:dyDescent="0.25"/>
    <row r="117" s="45" customFormat="1" ht="15.75" customHeight="1" x14ac:dyDescent="0.25"/>
    <row r="118" s="45" customFormat="1" ht="15.75" customHeight="1" x14ac:dyDescent="0.25"/>
    <row r="119" s="45" customFormat="1" ht="15.75" customHeight="1" x14ac:dyDescent="0.25"/>
    <row r="120" s="45" customFormat="1" ht="15.75" customHeight="1" x14ac:dyDescent="0.25"/>
    <row r="121" s="45" customFormat="1" ht="15.75" customHeight="1" x14ac:dyDescent="0.25"/>
    <row r="122" s="45" customFormat="1" ht="15.75" customHeight="1" x14ac:dyDescent="0.25"/>
    <row r="123" s="45" customFormat="1" ht="15.75" customHeight="1" x14ac:dyDescent="0.25"/>
    <row r="124" s="45" customFormat="1" ht="15.75" customHeight="1" x14ac:dyDescent="0.25"/>
    <row r="125" s="45" customFormat="1" ht="15.75" customHeight="1" x14ac:dyDescent="0.25"/>
    <row r="126" s="45" customFormat="1" ht="15.75" customHeight="1" x14ac:dyDescent="0.25"/>
    <row r="127" s="45" customFormat="1" ht="15.75" customHeight="1" x14ac:dyDescent="0.25"/>
    <row r="128" s="45" customFormat="1" ht="15.75" customHeight="1" x14ac:dyDescent="0.25"/>
    <row r="129" s="45" customFormat="1" ht="15.75" customHeight="1" x14ac:dyDescent="0.25"/>
    <row r="130" s="45" customFormat="1" ht="15.75" customHeight="1" x14ac:dyDescent="0.25"/>
    <row r="131" s="45" customFormat="1" ht="15.75" customHeight="1" x14ac:dyDescent="0.25"/>
    <row r="132" s="45" customFormat="1" ht="15.75" customHeight="1" x14ac:dyDescent="0.25"/>
    <row r="133" s="45" customFormat="1" ht="15.75" customHeight="1" x14ac:dyDescent="0.25"/>
    <row r="134" s="45" customFormat="1" ht="15.75" customHeight="1" x14ac:dyDescent="0.25"/>
    <row r="135" s="45" customFormat="1" ht="15.75" customHeight="1" x14ac:dyDescent="0.25"/>
    <row r="136" s="45" customFormat="1" ht="15.75" customHeight="1" x14ac:dyDescent="0.25"/>
    <row r="137" s="45" customFormat="1" ht="15.75" customHeight="1" x14ac:dyDescent="0.25"/>
    <row r="138" s="45" customFormat="1" ht="15.75" customHeight="1" x14ac:dyDescent="0.25"/>
    <row r="139" s="45" customFormat="1" ht="15.75" customHeight="1" x14ac:dyDescent="0.25"/>
    <row r="140" s="45" customFormat="1" ht="15.75" customHeight="1" x14ac:dyDescent="0.25"/>
    <row r="141" s="45" customFormat="1" ht="15.75" customHeight="1" x14ac:dyDescent="0.25"/>
    <row r="142" s="45" customFormat="1" ht="15.75" customHeight="1" x14ac:dyDescent="0.25"/>
    <row r="143" s="45" customFormat="1" ht="15.75" customHeight="1" x14ac:dyDescent="0.25"/>
    <row r="144" s="45" customFormat="1" ht="15.75" customHeight="1" x14ac:dyDescent="0.25"/>
    <row r="145" s="45" customFormat="1" ht="15.75" customHeight="1" x14ac:dyDescent="0.25"/>
    <row r="146" s="45" customFormat="1" ht="15.75" customHeight="1" x14ac:dyDescent="0.25"/>
    <row r="147" s="45" customFormat="1" ht="15.75" customHeight="1" x14ac:dyDescent="0.25"/>
    <row r="148" s="45" customFormat="1" ht="15.75" customHeight="1" x14ac:dyDescent="0.25"/>
    <row r="149" s="45" customFormat="1" ht="15.75" customHeight="1" x14ac:dyDescent="0.25"/>
    <row r="150" s="45" customFormat="1" ht="15.75" customHeight="1" x14ac:dyDescent="0.25"/>
    <row r="151" s="45" customFormat="1" ht="15.75" customHeight="1" x14ac:dyDescent="0.25"/>
    <row r="152" s="45" customFormat="1" ht="15.75" customHeight="1" x14ac:dyDescent="0.25"/>
    <row r="153" s="45" customFormat="1" ht="15.75" customHeight="1" x14ac:dyDescent="0.25"/>
    <row r="154" s="45" customFormat="1" ht="15.75" customHeight="1" x14ac:dyDescent="0.25"/>
    <row r="155" s="45" customFormat="1" ht="15.75" customHeight="1" x14ac:dyDescent="0.25"/>
    <row r="156" s="45" customFormat="1" ht="15.75" customHeight="1" x14ac:dyDescent="0.25"/>
    <row r="157" s="45" customFormat="1" ht="15.75" customHeight="1" x14ac:dyDescent="0.25"/>
    <row r="158" s="45" customFormat="1" ht="15.75" customHeight="1" x14ac:dyDescent="0.25"/>
    <row r="159" s="45" customFormat="1" ht="15.75" customHeight="1" x14ac:dyDescent="0.25"/>
    <row r="160" s="45" customFormat="1" ht="15.75" customHeight="1" x14ac:dyDescent="0.25"/>
    <row r="161" s="45" customFormat="1" ht="15.75" customHeight="1" x14ac:dyDescent="0.25"/>
    <row r="162" s="45" customFormat="1" ht="15.75" customHeight="1" x14ac:dyDescent="0.25"/>
    <row r="163" s="45" customFormat="1" ht="15.75" customHeight="1" x14ac:dyDescent="0.25"/>
    <row r="164" s="45" customFormat="1" ht="15.75" customHeight="1" x14ac:dyDescent="0.25"/>
    <row r="165" s="45" customFormat="1" ht="15.75" customHeight="1" x14ac:dyDescent="0.25"/>
    <row r="166" s="45" customFormat="1" ht="15.75" customHeight="1" x14ac:dyDescent="0.25"/>
    <row r="167" s="45" customFormat="1" ht="15.75" customHeight="1" x14ac:dyDescent="0.25"/>
    <row r="168" s="45" customFormat="1" ht="15.75" customHeight="1" x14ac:dyDescent="0.25"/>
    <row r="169" s="45" customFormat="1" ht="15.75" customHeight="1" x14ac:dyDescent="0.25"/>
    <row r="170" s="45" customFormat="1" ht="15.75" customHeight="1" x14ac:dyDescent="0.25"/>
    <row r="171" s="45" customFormat="1" ht="15.75" customHeight="1" x14ac:dyDescent="0.25"/>
    <row r="172" s="45" customFormat="1" ht="15.75" customHeight="1" x14ac:dyDescent="0.25"/>
    <row r="173" s="45" customFormat="1" ht="15.75" customHeight="1" x14ac:dyDescent="0.25"/>
    <row r="174" s="45" customFormat="1" ht="15.75" customHeight="1" x14ac:dyDescent="0.25"/>
    <row r="175" s="45" customFormat="1" ht="15.75" customHeight="1" x14ac:dyDescent="0.25"/>
    <row r="176" s="45" customFormat="1" ht="15.75" customHeight="1" x14ac:dyDescent="0.25"/>
    <row r="177" s="45" customFormat="1" ht="15.75" customHeight="1" x14ac:dyDescent="0.25"/>
    <row r="178" s="45" customFormat="1" ht="15.75" customHeight="1" x14ac:dyDescent="0.25"/>
    <row r="179" s="45" customFormat="1" ht="15.75" customHeight="1" x14ac:dyDescent="0.25"/>
    <row r="180" s="45" customFormat="1" ht="15.75" customHeight="1" x14ac:dyDescent="0.25"/>
    <row r="181" s="45" customFormat="1" ht="15.75" customHeight="1" x14ac:dyDescent="0.25"/>
    <row r="182" s="45" customFormat="1" ht="15.75" customHeight="1" x14ac:dyDescent="0.25"/>
    <row r="183" s="45" customFormat="1" ht="15.75" customHeight="1" x14ac:dyDescent="0.25"/>
    <row r="184" s="45" customFormat="1" ht="15.75" customHeight="1" x14ac:dyDescent="0.25"/>
    <row r="185" s="45" customFormat="1" ht="15.75" customHeight="1" x14ac:dyDescent="0.25"/>
    <row r="186" s="45" customFormat="1" ht="15.75" customHeight="1" x14ac:dyDescent="0.25"/>
    <row r="187" s="45" customFormat="1" ht="15.75" customHeight="1" x14ac:dyDescent="0.25"/>
    <row r="188" s="45" customFormat="1" ht="15.75" customHeight="1" x14ac:dyDescent="0.25"/>
    <row r="189" s="45" customFormat="1" ht="15.75" customHeight="1" x14ac:dyDescent="0.25"/>
    <row r="190" s="45" customFormat="1" ht="15.75" customHeight="1" x14ac:dyDescent="0.25"/>
    <row r="191" s="45" customFormat="1" ht="15.75" customHeight="1" x14ac:dyDescent="0.25"/>
    <row r="192" s="45" customFormat="1" ht="15.75" customHeight="1" x14ac:dyDescent="0.25"/>
    <row r="193" s="45" customFormat="1" ht="15.75" customHeight="1" x14ac:dyDescent="0.25"/>
    <row r="194" s="45" customFormat="1" ht="15.75" customHeight="1" x14ac:dyDescent="0.25"/>
    <row r="195" s="45" customFormat="1" ht="15.75" customHeight="1" x14ac:dyDescent="0.25"/>
    <row r="196" s="45" customFormat="1" ht="15.75" customHeight="1" x14ac:dyDescent="0.25"/>
    <row r="197" s="45" customFormat="1" ht="15.75" customHeight="1" x14ac:dyDescent="0.25"/>
    <row r="198" s="45" customFormat="1" ht="15.75" customHeight="1" x14ac:dyDescent="0.25"/>
    <row r="199" s="45" customFormat="1" ht="15.75" customHeight="1" x14ac:dyDescent="0.25"/>
    <row r="200" s="45" customFormat="1" ht="15.75" customHeight="1" x14ac:dyDescent="0.25"/>
    <row r="201" s="45" customFormat="1" ht="15.75" customHeight="1" x14ac:dyDescent="0.25"/>
    <row r="202" s="45" customFormat="1" ht="15.75" customHeight="1" x14ac:dyDescent="0.25"/>
    <row r="203" s="45" customFormat="1" ht="15.75" customHeight="1" x14ac:dyDescent="0.25"/>
    <row r="204" s="45" customFormat="1" ht="15.75" customHeight="1" x14ac:dyDescent="0.25"/>
    <row r="205" s="45" customFormat="1" ht="15.75" customHeight="1" x14ac:dyDescent="0.25"/>
    <row r="206" s="45" customFormat="1" ht="15.75" customHeight="1" x14ac:dyDescent="0.25"/>
    <row r="207" s="45" customFormat="1" ht="15.75" customHeight="1" x14ac:dyDescent="0.25"/>
    <row r="208" s="45" customFormat="1" ht="15.75" customHeight="1" x14ac:dyDescent="0.25"/>
    <row r="209" s="45" customFormat="1" ht="15.75" customHeight="1" x14ac:dyDescent="0.25"/>
    <row r="210" s="45" customFormat="1" ht="15.75" customHeight="1" x14ac:dyDescent="0.25"/>
    <row r="211" s="45" customFormat="1" ht="15.75" customHeight="1" x14ac:dyDescent="0.25"/>
    <row r="212" s="45" customFormat="1" ht="15.75" customHeight="1" x14ac:dyDescent="0.25"/>
    <row r="213" s="45" customFormat="1" ht="15.75" customHeight="1" x14ac:dyDescent="0.25"/>
    <row r="214" s="45" customFormat="1" ht="15.75" customHeight="1" x14ac:dyDescent="0.25"/>
    <row r="215" s="45" customFormat="1" ht="15.75" customHeight="1" x14ac:dyDescent="0.25"/>
    <row r="216" s="45" customFormat="1" ht="15.75" customHeight="1" x14ac:dyDescent="0.25"/>
    <row r="217" s="45" customFormat="1" ht="15.75" customHeight="1" x14ac:dyDescent="0.25"/>
    <row r="218" s="45" customFormat="1" ht="15.75" customHeight="1" x14ac:dyDescent="0.25"/>
    <row r="219" s="45" customFormat="1" ht="15.75" customHeight="1" x14ac:dyDescent="0.25"/>
    <row r="220" s="45" customFormat="1" ht="15.7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mergeCells count="3">
    <mergeCell ref="B5:C5"/>
    <mergeCell ref="B8:C8"/>
    <mergeCell ref="B11:C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G1000"/>
  <sheetViews>
    <sheetView workbookViewId="0">
      <selection activeCell="C5" sqref="C5"/>
    </sheetView>
  </sheetViews>
  <sheetFormatPr defaultColWidth="14.42578125" defaultRowHeight="15" customHeight="1" x14ac:dyDescent="0.25"/>
  <cols>
    <col min="1" max="4" width="14.42578125" style="45" customWidth="1"/>
    <col min="5" max="5" width="16.7109375" style="45" customWidth="1"/>
    <col min="6" max="6" width="14.42578125" style="45" customWidth="1"/>
    <col min="7" max="16384" width="14.42578125" style="45"/>
  </cols>
  <sheetData>
    <row r="1" spans="2:7" ht="15" customHeight="1" x14ac:dyDescent="0.25">
      <c r="B1" s="25" t="str">
        <f>IF('Business Income'!$D$2="Brazilian Portuguese",'H Data'!B1,'H Data'!I1)</f>
        <v>Do not change these information.</v>
      </c>
    </row>
    <row r="2" spans="2:7" x14ac:dyDescent="0.25">
      <c r="B2" s="25" t="str">
        <f>IF('Business Income'!$D$2="Brazilian Portuguese",'H Data'!B2,'H Data'!I2)</f>
        <v>_officeuse</v>
      </c>
      <c r="C2" s="25" t="str">
        <f>IF('Business Income'!$D$2="Brazilian Portuguese",'H Data'!C2,'H Data'!J2)</f>
        <v>_measure</v>
      </c>
      <c r="D2" s="25" t="str">
        <f>IF('Business Income'!$D$2="Brazilian Portuguese",'H Data'!D2,'H Data'!K2)</f>
        <v>_car</v>
      </c>
      <c r="E2" s="25" t="str">
        <f>IF('Business Income'!$D$2="Brazilian Portuguese",'H Data'!E2,'H Data'!L2)</f>
        <v>_auth</v>
      </c>
      <c r="F2" s="25" t="str">
        <f>IF('Business Income'!$D$2="Brazilian Portuguese",'H Data'!F2,'H Data'!M2)</f>
        <v>_services</v>
      </c>
    </row>
    <row r="3" spans="2:7" x14ac:dyDescent="0.25">
      <c r="B3" s="25" t="str">
        <f>IF('Business Income'!$D$2="Brazilian Portuguese",'H Data'!B3,'H Data'!I3)</f>
        <v>Select one option</v>
      </c>
      <c r="C3" s="25" t="str">
        <f>IF('Business Income'!$D$2="Brazilian Portuguese",'H Data'!C3,'H Data'!J3)</f>
        <v>Select one option</v>
      </c>
      <c r="D3" s="25" t="str">
        <f>IF('Business Income'!$D$2="Brazilian Portuguese",'H Data'!D3,'H Data'!K3)</f>
        <v>Select one option</v>
      </c>
      <c r="E3" s="25" t="str">
        <f>IF('Business Income'!$D$2="Brazilian Portuguese",'H Data'!E3,'H Data'!L3)</f>
        <v>Select one option</v>
      </c>
      <c r="F3" s="25" t="str">
        <f>IF('Business Income'!$D$2="Brazilian Portuguese",'H Data'!F3,'H Data'!M3)</f>
        <v>Select one option</v>
      </c>
      <c r="G3" s="58"/>
    </row>
    <row r="4" spans="2:7" x14ac:dyDescent="0.25">
      <c r="B4" s="25" t="str">
        <f>IF('Business Income'!$D$2="Brazilian Portuguese",'H Data'!B4,'H Data'!I4)</f>
        <v>Designated</v>
      </c>
      <c r="C4" s="25" t="str">
        <f>IF('Business Income'!$D$2="Brazilian Portuguese",'H Data'!C4,'H Data'!J4)</f>
        <v>m²</v>
      </c>
      <c r="D4" s="25" t="str">
        <f>IF('Business Income'!$D$2="Brazilian Portuguese",'H Data'!D4,'H Data'!K4)</f>
        <v>Financed</v>
      </c>
      <c r="E4" s="25" t="str">
        <f>IF('Business Income'!$D$2="Brazilian Portuguese",'H Data'!E4,'H Data'!L4)</f>
        <v>Option 1</v>
      </c>
      <c r="F4" s="2" t="str">
        <f>IF('Business Income'!$D$2="Brazilian Portuguese",'H Data'!F4,'H Data'!M4)</f>
        <v>1) Income Tax + Self-employment income (not registered on the HST)</v>
      </c>
      <c r="G4" s="25" t="str">
        <f>IF('Business Income'!$D$2="Brazilian Portuguese",'H Data'!G4,'H Data'!N4)</f>
        <v>YES</v>
      </c>
    </row>
    <row r="5" spans="2:7" ht="15" customHeight="1" x14ac:dyDescent="0.25">
      <c r="B5" s="25" t="str">
        <f>IF('Business Income'!$D$2="Brazilian Portuguese",'H Data'!B5,'H Data'!I5)</f>
        <v>Shared</v>
      </c>
      <c r="C5" s="25" t="str">
        <f>IF('Business Income'!$D$2="Brazilian Portuguese",'H Data'!C5,'H Data'!J5)</f>
        <v>sq. ft.</v>
      </c>
      <c r="D5" s="25" t="str">
        <f>IF('Business Income'!$D$2="Brazilian Portuguese",'H Data'!D5,'H Data'!K5)</f>
        <v>Leasing</v>
      </c>
      <c r="E5" s="25" t="str">
        <f>IF('Business Income'!$D$2="Brazilian Portuguese",'H Data'!E5,'H Data'!L5)</f>
        <v>Option 2</v>
      </c>
      <c r="F5" s="9" t="str">
        <f>IF('Business Income'!$D$2="Brazilian Portuguese",'H Data'!F5,'H Data'!M5)</f>
        <v>2) Income Tax + Self-employment income + HST Return</v>
      </c>
      <c r="G5" s="25" t="str">
        <f>IF('Business Income'!$D$2="Brazilian Portuguese",'H Data'!G5,'H Data'!N5)</f>
        <v>NO</v>
      </c>
    </row>
    <row r="6" spans="2:7" ht="15" customHeight="1" x14ac:dyDescent="0.25">
      <c r="D6" s="25" t="str">
        <f>IF('Business Income'!$D$2="Brazilian Portuguese",'H Data'!D6,'H Data'!K6)</f>
        <v>Paid cash</v>
      </c>
      <c r="E6" s="25" t="str">
        <f>IF('Business Income'!$D$2="Brazilian Portuguese",'H Data'!E6,'H Data'!L6)</f>
        <v>Option 3</v>
      </c>
      <c r="F6" s="2" t="str">
        <f>IF('Business Income'!$D$2="Brazilian Portuguese",'H Data'!F6,'H Data'!M6)</f>
        <v>3) HST Return only</v>
      </c>
    </row>
    <row r="7" spans="2:7" ht="15" customHeight="1" x14ac:dyDescent="0.25">
      <c r="E7" s="58"/>
    </row>
    <row r="12" spans="2:7" x14ac:dyDescent="0.25">
      <c r="C12" s="46"/>
    </row>
    <row r="21" s="45" customFormat="1" ht="15.75" customHeight="1" x14ac:dyDescent="0.25"/>
    <row r="22" s="45" customFormat="1" ht="15.75" customHeight="1" x14ac:dyDescent="0.25"/>
    <row r="23" s="45" customFormat="1" ht="15.75" customHeight="1" x14ac:dyDescent="0.25"/>
    <row r="24" s="45" customFormat="1" ht="15.75" customHeight="1" x14ac:dyDescent="0.25"/>
    <row r="25" s="45" customFormat="1" ht="15.75" customHeight="1" x14ac:dyDescent="0.25"/>
    <row r="26" s="45" customFormat="1" ht="15.75" customHeight="1" x14ac:dyDescent="0.25"/>
    <row r="27" s="45" customFormat="1" ht="15.75" customHeight="1" x14ac:dyDescent="0.25"/>
    <row r="28" s="45" customFormat="1" ht="15.75" customHeight="1" x14ac:dyDescent="0.25"/>
    <row r="29" s="45" customFormat="1" ht="15.75" customHeight="1" x14ac:dyDescent="0.25"/>
    <row r="30" s="45" customFormat="1" ht="15.75" customHeight="1" x14ac:dyDescent="0.25"/>
    <row r="31" s="45" customFormat="1" ht="15.75" customHeight="1" x14ac:dyDescent="0.25"/>
    <row r="32" s="45" customFormat="1" ht="15.75" customHeight="1" x14ac:dyDescent="0.25"/>
    <row r="33" s="45" customFormat="1" ht="15.75" customHeight="1" x14ac:dyDescent="0.25"/>
    <row r="34" s="45" customFormat="1" ht="15.75" customHeight="1" x14ac:dyDescent="0.25"/>
    <row r="35" s="45" customFormat="1" ht="15.75" customHeight="1" x14ac:dyDescent="0.25"/>
    <row r="36" s="45" customFormat="1" ht="15.75" customHeight="1" x14ac:dyDescent="0.25"/>
    <row r="37" s="45" customFormat="1" ht="15.75" customHeight="1" x14ac:dyDescent="0.25"/>
    <row r="38" s="45" customFormat="1" ht="15.75" customHeight="1" x14ac:dyDescent="0.25"/>
    <row r="39" s="45" customFormat="1" ht="15.75" customHeight="1" x14ac:dyDescent="0.25"/>
    <row r="40" s="45" customFormat="1" ht="15.75" customHeight="1" x14ac:dyDescent="0.25"/>
    <row r="41" s="45" customFormat="1" ht="15.75" customHeight="1" x14ac:dyDescent="0.25"/>
    <row r="42" s="45" customFormat="1" ht="15.75" customHeight="1" x14ac:dyDescent="0.25"/>
    <row r="43" s="45" customFormat="1" ht="15.75" customHeight="1" x14ac:dyDescent="0.25"/>
    <row r="44" s="45" customFormat="1" ht="15.75" customHeight="1" x14ac:dyDescent="0.25"/>
    <row r="45" s="45" customFormat="1" ht="15.75" customHeight="1" x14ac:dyDescent="0.25"/>
    <row r="46" s="45" customFormat="1" ht="15.75" customHeight="1" x14ac:dyDescent="0.25"/>
    <row r="47" s="45" customFormat="1" ht="15.75" customHeight="1" x14ac:dyDescent="0.25"/>
    <row r="48" s="45" customFormat="1" ht="15.75" customHeight="1" x14ac:dyDescent="0.25"/>
    <row r="49" s="45" customFormat="1" ht="15.75" customHeight="1" x14ac:dyDescent="0.25"/>
    <row r="50" s="45" customFormat="1" ht="15.75" customHeight="1" x14ac:dyDescent="0.25"/>
    <row r="51" s="45" customFormat="1" ht="15.75" customHeight="1" x14ac:dyDescent="0.25"/>
    <row r="52" s="45" customFormat="1" ht="15.75" customHeight="1" x14ac:dyDescent="0.25"/>
    <row r="53" s="45" customFormat="1" ht="15.75" customHeight="1" x14ac:dyDescent="0.25"/>
    <row r="54" s="45" customFormat="1" ht="15.75" customHeight="1" x14ac:dyDescent="0.25"/>
    <row r="55" s="45" customFormat="1" ht="15.75" customHeight="1" x14ac:dyDescent="0.25"/>
    <row r="56" s="45" customFormat="1" ht="15.75" customHeight="1" x14ac:dyDescent="0.25"/>
    <row r="57" s="45" customFormat="1" ht="15.75" customHeight="1" x14ac:dyDescent="0.25"/>
    <row r="58" s="45" customFormat="1" ht="15.75" customHeight="1" x14ac:dyDescent="0.25"/>
    <row r="59" s="45" customFormat="1" ht="15.75" customHeight="1" x14ac:dyDescent="0.25"/>
    <row r="60" s="45" customFormat="1" ht="15.75" customHeight="1" x14ac:dyDescent="0.25"/>
    <row r="61" s="45" customFormat="1" ht="15.75" customHeight="1" x14ac:dyDescent="0.25"/>
    <row r="62" s="45" customFormat="1" ht="15.75" customHeight="1" x14ac:dyDescent="0.25"/>
    <row r="63" s="45" customFormat="1" ht="15.75" customHeight="1" x14ac:dyDescent="0.25"/>
    <row r="64" s="45" customFormat="1" ht="15.75" customHeight="1" x14ac:dyDescent="0.25"/>
    <row r="65" s="45" customFormat="1" ht="15.75" customHeight="1" x14ac:dyDescent="0.25"/>
    <row r="66" s="45" customFormat="1" ht="15.75" customHeight="1" x14ac:dyDescent="0.25"/>
    <row r="67" s="45" customFormat="1" ht="15.75" customHeight="1" x14ac:dyDescent="0.25"/>
    <row r="68" s="45" customFormat="1" ht="15.75" customHeight="1" x14ac:dyDescent="0.25"/>
    <row r="69" s="45" customFormat="1" ht="15.75" customHeight="1" x14ac:dyDescent="0.25"/>
    <row r="70" s="45" customFormat="1" ht="15.75" customHeight="1" x14ac:dyDescent="0.25"/>
    <row r="71" s="45" customFormat="1" ht="15.75" customHeight="1" x14ac:dyDescent="0.25"/>
    <row r="72" s="45" customFormat="1" ht="15.75" customHeight="1" x14ac:dyDescent="0.25"/>
    <row r="73" s="45" customFormat="1" ht="15.75" customHeight="1" x14ac:dyDescent="0.25"/>
    <row r="74" s="45" customFormat="1" ht="15.75" customHeight="1" x14ac:dyDescent="0.25"/>
    <row r="75" s="45" customFormat="1" ht="15.75" customHeight="1" x14ac:dyDescent="0.25"/>
    <row r="76" s="45" customFormat="1" ht="15.75" customHeight="1" x14ac:dyDescent="0.25"/>
    <row r="77" s="45" customFormat="1" ht="15.75" customHeight="1" x14ac:dyDescent="0.25"/>
    <row r="78" s="45" customFormat="1" ht="15.75" customHeight="1" x14ac:dyDescent="0.25"/>
    <row r="79" s="45" customFormat="1" ht="15.75" customHeight="1" x14ac:dyDescent="0.25"/>
    <row r="80" s="45" customFormat="1" ht="15.75" customHeight="1" x14ac:dyDescent="0.25"/>
    <row r="81" s="45" customFormat="1" ht="15.75" customHeight="1" x14ac:dyDescent="0.25"/>
    <row r="82" s="45" customFormat="1" ht="15.75" customHeight="1" x14ac:dyDescent="0.25"/>
    <row r="83" s="45" customFormat="1" ht="15.75" customHeight="1" x14ac:dyDescent="0.25"/>
    <row r="84" s="45" customFormat="1" ht="15.75" customHeight="1" x14ac:dyDescent="0.25"/>
    <row r="85" s="45" customFormat="1" ht="15.75" customHeight="1" x14ac:dyDescent="0.25"/>
    <row r="86" s="45" customFormat="1" ht="15.75" customHeight="1" x14ac:dyDescent="0.25"/>
    <row r="87" s="45" customFormat="1" ht="15.75" customHeight="1" x14ac:dyDescent="0.25"/>
    <row r="88" s="45" customFormat="1" ht="15.75" customHeight="1" x14ac:dyDescent="0.25"/>
    <row r="89" s="45" customFormat="1" ht="15.75" customHeight="1" x14ac:dyDescent="0.25"/>
    <row r="90" s="45" customFormat="1" ht="15.75" customHeight="1" x14ac:dyDescent="0.25"/>
    <row r="91" s="45" customFormat="1" ht="15.75" customHeight="1" x14ac:dyDescent="0.25"/>
    <row r="92" s="45" customFormat="1" ht="15.75" customHeight="1" x14ac:dyDescent="0.25"/>
    <row r="93" s="45" customFormat="1" ht="15.75" customHeight="1" x14ac:dyDescent="0.25"/>
    <row r="94" s="45" customFormat="1" ht="15.75" customHeight="1" x14ac:dyDescent="0.25"/>
    <row r="95" s="45" customFormat="1" ht="15.75" customHeight="1" x14ac:dyDescent="0.25"/>
    <row r="96" s="45" customFormat="1" ht="15.75" customHeight="1" x14ac:dyDescent="0.25"/>
    <row r="97" s="45" customFormat="1" ht="15.75" customHeight="1" x14ac:dyDescent="0.25"/>
    <row r="98" s="45" customFormat="1" ht="15.75" customHeight="1" x14ac:dyDescent="0.25"/>
    <row r="99" s="45" customFormat="1" ht="15.75" customHeight="1" x14ac:dyDescent="0.25"/>
    <row r="100" s="45" customFormat="1" ht="15.75" customHeight="1" x14ac:dyDescent="0.25"/>
    <row r="101" s="45" customFormat="1" ht="15.75" customHeight="1" x14ac:dyDescent="0.25"/>
    <row r="102" s="45" customFormat="1" ht="15.75" customHeight="1" x14ac:dyDescent="0.25"/>
    <row r="103" s="45" customFormat="1" ht="15.75" customHeight="1" x14ac:dyDescent="0.25"/>
    <row r="104" s="45" customFormat="1" ht="15.75" customHeight="1" x14ac:dyDescent="0.25"/>
    <row r="105" s="45" customFormat="1" ht="15.75" customHeight="1" x14ac:dyDescent="0.25"/>
    <row r="106" s="45" customFormat="1" ht="15.75" customHeight="1" x14ac:dyDescent="0.25"/>
    <row r="107" s="45" customFormat="1" ht="15.75" customHeight="1" x14ac:dyDescent="0.25"/>
    <row r="108" s="45" customFormat="1" ht="15.75" customHeight="1" x14ac:dyDescent="0.25"/>
    <row r="109" s="45" customFormat="1" ht="15.75" customHeight="1" x14ac:dyDescent="0.25"/>
    <row r="110" s="45" customFormat="1" ht="15.75" customHeight="1" x14ac:dyDescent="0.25"/>
    <row r="111" s="45" customFormat="1" ht="15.75" customHeight="1" x14ac:dyDescent="0.25"/>
    <row r="112" s="45" customFormat="1" ht="15.75" customHeight="1" x14ac:dyDescent="0.25"/>
    <row r="113" s="45" customFormat="1" ht="15.75" customHeight="1" x14ac:dyDescent="0.25"/>
    <row r="114" s="45" customFormat="1" ht="15.75" customHeight="1" x14ac:dyDescent="0.25"/>
    <row r="115" s="45" customFormat="1" ht="15.75" customHeight="1" x14ac:dyDescent="0.25"/>
    <row r="116" s="45" customFormat="1" ht="15.75" customHeight="1" x14ac:dyDescent="0.25"/>
    <row r="117" s="45" customFormat="1" ht="15.75" customHeight="1" x14ac:dyDescent="0.25"/>
    <row r="118" s="45" customFormat="1" ht="15.75" customHeight="1" x14ac:dyDescent="0.25"/>
    <row r="119" s="45" customFormat="1" ht="15.75" customHeight="1" x14ac:dyDescent="0.25"/>
    <row r="120" s="45" customFormat="1" ht="15.75" customHeight="1" x14ac:dyDescent="0.25"/>
    <row r="121" s="45" customFormat="1" ht="15.75" customHeight="1" x14ac:dyDescent="0.25"/>
    <row r="122" s="45" customFormat="1" ht="15.75" customHeight="1" x14ac:dyDescent="0.25"/>
    <row r="123" s="45" customFormat="1" ht="15.75" customHeight="1" x14ac:dyDescent="0.25"/>
    <row r="124" s="45" customFormat="1" ht="15.75" customHeight="1" x14ac:dyDescent="0.25"/>
    <row r="125" s="45" customFormat="1" ht="15.75" customHeight="1" x14ac:dyDescent="0.25"/>
    <row r="126" s="45" customFormat="1" ht="15.75" customHeight="1" x14ac:dyDescent="0.25"/>
    <row r="127" s="45" customFormat="1" ht="15.75" customHeight="1" x14ac:dyDescent="0.25"/>
    <row r="128" s="45" customFormat="1" ht="15.75" customHeight="1" x14ac:dyDescent="0.25"/>
    <row r="129" s="45" customFormat="1" ht="15.75" customHeight="1" x14ac:dyDescent="0.25"/>
    <row r="130" s="45" customFormat="1" ht="15.75" customHeight="1" x14ac:dyDescent="0.25"/>
    <row r="131" s="45" customFormat="1" ht="15.75" customHeight="1" x14ac:dyDescent="0.25"/>
    <row r="132" s="45" customFormat="1" ht="15.75" customHeight="1" x14ac:dyDescent="0.25"/>
    <row r="133" s="45" customFormat="1" ht="15.75" customHeight="1" x14ac:dyDescent="0.25"/>
    <row r="134" s="45" customFormat="1" ht="15.75" customHeight="1" x14ac:dyDescent="0.25"/>
    <row r="135" s="45" customFormat="1" ht="15.75" customHeight="1" x14ac:dyDescent="0.25"/>
    <row r="136" s="45" customFormat="1" ht="15.75" customHeight="1" x14ac:dyDescent="0.25"/>
    <row r="137" s="45" customFormat="1" ht="15.75" customHeight="1" x14ac:dyDescent="0.25"/>
    <row r="138" s="45" customFormat="1" ht="15.75" customHeight="1" x14ac:dyDescent="0.25"/>
    <row r="139" s="45" customFormat="1" ht="15.75" customHeight="1" x14ac:dyDescent="0.25"/>
    <row r="140" s="45" customFormat="1" ht="15.75" customHeight="1" x14ac:dyDescent="0.25"/>
    <row r="141" s="45" customFormat="1" ht="15.75" customHeight="1" x14ac:dyDescent="0.25"/>
    <row r="142" s="45" customFormat="1" ht="15.75" customHeight="1" x14ac:dyDescent="0.25"/>
    <row r="143" s="45" customFormat="1" ht="15.75" customHeight="1" x14ac:dyDescent="0.25"/>
    <row r="144" s="45" customFormat="1" ht="15.75" customHeight="1" x14ac:dyDescent="0.25"/>
    <row r="145" s="45" customFormat="1" ht="15.75" customHeight="1" x14ac:dyDescent="0.25"/>
    <row r="146" s="45" customFormat="1" ht="15.75" customHeight="1" x14ac:dyDescent="0.25"/>
    <row r="147" s="45" customFormat="1" ht="15.75" customHeight="1" x14ac:dyDescent="0.25"/>
    <row r="148" s="45" customFormat="1" ht="15.75" customHeight="1" x14ac:dyDescent="0.25"/>
    <row r="149" s="45" customFormat="1" ht="15.75" customHeight="1" x14ac:dyDescent="0.25"/>
    <row r="150" s="45" customFormat="1" ht="15.75" customHeight="1" x14ac:dyDescent="0.25"/>
    <row r="151" s="45" customFormat="1" ht="15.75" customHeight="1" x14ac:dyDescent="0.25"/>
    <row r="152" s="45" customFormat="1" ht="15.75" customHeight="1" x14ac:dyDescent="0.25"/>
    <row r="153" s="45" customFormat="1" ht="15.75" customHeight="1" x14ac:dyDescent="0.25"/>
    <row r="154" s="45" customFormat="1" ht="15.75" customHeight="1" x14ac:dyDescent="0.25"/>
    <row r="155" s="45" customFormat="1" ht="15.75" customHeight="1" x14ac:dyDescent="0.25"/>
    <row r="156" s="45" customFormat="1" ht="15.75" customHeight="1" x14ac:dyDescent="0.25"/>
    <row r="157" s="45" customFormat="1" ht="15.75" customHeight="1" x14ac:dyDescent="0.25"/>
    <row r="158" s="45" customFormat="1" ht="15.75" customHeight="1" x14ac:dyDescent="0.25"/>
    <row r="159" s="45" customFormat="1" ht="15.75" customHeight="1" x14ac:dyDescent="0.25"/>
    <row r="160" s="45" customFormat="1" ht="15.75" customHeight="1" x14ac:dyDescent="0.25"/>
    <row r="161" s="45" customFormat="1" ht="15.75" customHeight="1" x14ac:dyDescent="0.25"/>
    <row r="162" s="45" customFormat="1" ht="15.75" customHeight="1" x14ac:dyDescent="0.25"/>
    <row r="163" s="45" customFormat="1" ht="15.75" customHeight="1" x14ac:dyDescent="0.25"/>
    <row r="164" s="45" customFormat="1" ht="15.75" customHeight="1" x14ac:dyDescent="0.25"/>
    <row r="165" s="45" customFormat="1" ht="15.75" customHeight="1" x14ac:dyDescent="0.25"/>
    <row r="166" s="45" customFormat="1" ht="15.75" customHeight="1" x14ac:dyDescent="0.25"/>
    <row r="167" s="45" customFormat="1" ht="15.75" customHeight="1" x14ac:dyDescent="0.25"/>
    <row r="168" s="45" customFormat="1" ht="15.75" customHeight="1" x14ac:dyDescent="0.25"/>
    <row r="169" s="45" customFormat="1" ht="15.75" customHeight="1" x14ac:dyDescent="0.25"/>
    <row r="170" s="45" customFormat="1" ht="15.75" customHeight="1" x14ac:dyDescent="0.25"/>
    <row r="171" s="45" customFormat="1" ht="15.75" customHeight="1" x14ac:dyDescent="0.25"/>
    <row r="172" s="45" customFormat="1" ht="15.75" customHeight="1" x14ac:dyDescent="0.25"/>
    <row r="173" s="45" customFormat="1" ht="15.75" customHeight="1" x14ac:dyDescent="0.25"/>
    <row r="174" s="45" customFormat="1" ht="15.75" customHeight="1" x14ac:dyDescent="0.25"/>
    <row r="175" s="45" customFormat="1" ht="15.75" customHeight="1" x14ac:dyDescent="0.25"/>
    <row r="176" s="45" customFormat="1" ht="15.75" customHeight="1" x14ac:dyDescent="0.25"/>
    <row r="177" s="45" customFormat="1" ht="15.75" customHeight="1" x14ac:dyDescent="0.25"/>
    <row r="178" s="45" customFormat="1" ht="15.75" customHeight="1" x14ac:dyDescent="0.25"/>
    <row r="179" s="45" customFormat="1" ht="15.75" customHeight="1" x14ac:dyDescent="0.25"/>
    <row r="180" s="45" customFormat="1" ht="15.75" customHeight="1" x14ac:dyDescent="0.25"/>
    <row r="181" s="45" customFormat="1" ht="15.75" customHeight="1" x14ac:dyDescent="0.25"/>
    <row r="182" s="45" customFormat="1" ht="15.75" customHeight="1" x14ac:dyDescent="0.25"/>
    <row r="183" s="45" customFormat="1" ht="15.75" customHeight="1" x14ac:dyDescent="0.25"/>
    <row r="184" s="45" customFormat="1" ht="15.75" customHeight="1" x14ac:dyDescent="0.25"/>
    <row r="185" s="45" customFormat="1" ht="15.75" customHeight="1" x14ac:dyDescent="0.25"/>
    <row r="186" s="45" customFormat="1" ht="15.75" customHeight="1" x14ac:dyDescent="0.25"/>
    <row r="187" s="45" customFormat="1" ht="15.75" customHeight="1" x14ac:dyDescent="0.25"/>
    <row r="188" s="45" customFormat="1" ht="15.75" customHeight="1" x14ac:dyDescent="0.25"/>
    <row r="189" s="45" customFormat="1" ht="15.75" customHeight="1" x14ac:dyDescent="0.25"/>
    <row r="190" s="45" customFormat="1" ht="15.75" customHeight="1" x14ac:dyDescent="0.25"/>
    <row r="191" s="45" customFormat="1" ht="15.75" customHeight="1" x14ac:dyDescent="0.25"/>
    <row r="192" s="45" customFormat="1" ht="15.75" customHeight="1" x14ac:dyDescent="0.25"/>
    <row r="193" s="45" customFormat="1" ht="15.75" customHeight="1" x14ac:dyDescent="0.25"/>
    <row r="194" s="45" customFormat="1" ht="15.75" customHeight="1" x14ac:dyDescent="0.25"/>
    <row r="195" s="45" customFormat="1" ht="15.75" customHeight="1" x14ac:dyDescent="0.25"/>
    <row r="196" s="45" customFormat="1" ht="15.75" customHeight="1" x14ac:dyDescent="0.25"/>
    <row r="197" s="45" customFormat="1" ht="15.75" customHeight="1" x14ac:dyDescent="0.25"/>
    <row r="198" s="45" customFormat="1" ht="15.75" customHeight="1" x14ac:dyDescent="0.25"/>
    <row r="199" s="45" customFormat="1" ht="15.75" customHeight="1" x14ac:dyDescent="0.25"/>
    <row r="200" s="45" customFormat="1" ht="15.75" customHeight="1" x14ac:dyDescent="0.25"/>
    <row r="201" s="45" customFormat="1" ht="15.75" customHeight="1" x14ac:dyDescent="0.25"/>
    <row r="202" s="45" customFormat="1" ht="15.75" customHeight="1" x14ac:dyDescent="0.25"/>
    <row r="203" s="45" customFormat="1" ht="15.75" customHeight="1" x14ac:dyDescent="0.25"/>
    <row r="204" s="45" customFormat="1" ht="15.75" customHeight="1" x14ac:dyDescent="0.25"/>
    <row r="205" s="45" customFormat="1" ht="15.75" customHeight="1" x14ac:dyDescent="0.25"/>
    <row r="206" s="45" customFormat="1" ht="15.75" customHeight="1" x14ac:dyDescent="0.25"/>
    <row r="207" s="45" customFormat="1" ht="15.75" customHeight="1" x14ac:dyDescent="0.25"/>
    <row r="208" s="45" customFormat="1" ht="15.75" customHeight="1" x14ac:dyDescent="0.25"/>
    <row r="209" s="45" customFormat="1" ht="15.75" customHeight="1" x14ac:dyDescent="0.25"/>
    <row r="210" s="45" customFormat="1" ht="15.75" customHeight="1" x14ac:dyDescent="0.25"/>
    <row r="211" s="45" customFormat="1" ht="15.75" customHeight="1" x14ac:dyDescent="0.25"/>
    <row r="212" s="45" customFormat="1" ht="15.75" customHeight="1" x14ac:dyDescent="0.25"/>
    <row r="213" s="45" customFormat="1" ht="15.75" customHeight="1" x14ac:dyDescent="0.25"/>
    <row r="214" s="45" customFormat="1" ht="15.75" customHeight="1" x14ac:dyDescent="0.25"/>
    <row r="215" s="45" customFormat="1" ht="15.75" customHeight="1" x14ac:dyDescent="0.25"/>
    <row r="216" s="45" customFormat="1" ht="15.75" customHeight="1" x14ac:dyDescent="0.25"/>
    <row r="217" s="45" customFormat="1" ht="15.75" customHeight="1" x14ac:dyDescent="0.25"/>
    <row r="218" s="45" customFormat="1" ht="15.75" customHeight="1" x14ac:dyDescent="0.25"/>
    <row r="219" s="45" customFormat="1" ht="15.75" customHeight="1" x14ac:dyDescent="0.25"/>
    <row r="220" s="45" customFormat="1" ht="15.7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53" workbookViewId="0">
      <selection activeCell="C5" sqref="C5"/>
    </sheetView>
  </sheetViews>
  <sheetFormatPr defaultColWidth="14.42578125" defaultRowHeight="15" customHeight="1" x14ac:dyDescent="0.25"/>
  <cols>
    <col min="1" max="1" width="3.140625" customWidth="1"/>
    <col min="2" max="2" width="68.42578125" customWidth="1"/>
    <col min="3" max="4" width="17.85546875" customWidth="1"/>
    <col min="5" max="5" width="8.7109375" customWidth="1"/>
    <col min="6" max="6" width="12" customWidth="1"/>
    <col min="7" max="7" width="3.140625" customWidth="1"/>
    <col min="8" max="8" width="68.42578125" customWidth="1"/>
    <col min="9" max="10" width="17.85546875" customWidth="1"/>
    <col min="11" max="11" width="8.7109375" customWidth="1"/>
    <col min="12" max="12" width="12" customWidth="1"/>
    <col min="13" max="24" width="8.7109375" customWidth="1"/>
  </cols>
  <sheetData>
    <row r="1" spans="2:12" ht="11.25" customHeight="1" x14ac:dyDescent="0.25"/>
    <row r="2" spans="2:12" ht="30.75" customHeight="1" x14ac:dyDescent="0.25">
      <c r="B2" s="1" t="s">
        <v>167</v>
      </c>
      <c r="C2" s="2"/>
      <c r="D2" s="107" t="s">
        <v>0</v>
      </c>
      <c r="E2" s="108"/>
      <c r="F2" s="105"/>
      <c r="H2" s="1" t="s">
        <v>167</v>
      </c>
      <c r="I2" s="2"/>
      <c r="J2" s="107" t="s">
        <v>0</v>
      </c>
      <c r="K2" s="108"/>
      <c r="L2" s="105"/>
    </row>
    <row r="3" spans="2:12" ht="11.25" customHeight="1" x14ac:dyDescent="0.25"/>
    <row r="4" spans="2:12" ht="26.25" customHeight="1" x14ac:dyDescent="0.4">
      <c r="B4" s="3" t="s">
        <v>1</v>
      </c>
      <c r="C4" s="4"/>
      <c r="H4" s="3" t="s">
        <v>1</v>
      </c>
      <c r="I4" s="4"/>
    </row>
    <row r="5" spans="2:12" ht="26.25" customHeight="1" x14ac:dyDescent="0.4">
      <c r="B5" s="3" t="s">
        <v>168</v>
      </c>
      <c r="C5" s="4"/>
      <c r="H5" s="5" t="s">
        <v>2</v>
      </c>
      <c r="I5" s="4"/>
    </row>
    <row r="6" spans="2:12" ht="26.25" customHeight="1" x14ac:dyDescent="0.4">
      <c r="B6" s="3" t="str">
        <f ca="1">IFERROR(__xludf.DUMMYFUNCTION("GOOGLETRANSLATE('Business Income'!B6,""en"",""pt-BR"")"),"Para o ano:")</f>
        <v>Para o ano:</v>
      </c>
      <c r="C6" s="7">
        <v>2024</v>
      </c>
      <c r="H6" s="6" t="s">
        <v>3</v>
      </c>
      <c r="I6" s="7">
        <v>2024</v>
      </c>
    </row>
    <row r="7" spans="2:12" ht="11.25" customHeight="1" x14ac:dyDescent="0.25"/>
    <row r="8" spans="2:12" ht="11.25" customHeight="1" x14ac:dyDescent="0.25"/>
    <row r="9" spans="2:12" ht="22.5" customHeight="1" x14ac:dyDescent="0.25">
      <c r="B9" s="77" t="str">
        <f ca="1">IFERROR(__xludf.DUMMYFUNCTION("GOOGLETRANSLATE('Business Income'!B9,""en"",""pt-BR"")"),"APLICÁVEL SOMENTE SE VOCÊ ESTIVER INSCRITO NO HST")</f>
        <v>APLICÁVEL SOMENTE SE VOCÊ ESTIVER INSCRITO NO HST</v>
      </c>
      <c r="C9" s="109"/>
      <c r="D9" s="109"/>
      <c r="E9" s="109"/>
      <c r="F9" s="110"/>
      <c r="H9" s="77" t="s">
        <v>4</v>
      </c>
      <c r="I9" s="78"/>
      <c r="J9" s="78"/>
      <c r="K9" s="78"/>
      <c r="L9" s="79"/>
    </row>
    <row r="10" spans="2:12" ht="21.75" customHeight="1" x14ac:dyDescent="0.25">
      <c r="B10" s="120" t="s">
        <v>169</v>
      </c>
      <c r="C10" s="121"/>
      <c r="D10" s="121"/>
      <c r="E10" s="121"/>
      <c r="F10" s="122"/>
      <c r="H10" s="80" t="s">
        <v>5</v>
      </c>
      <c r="I10" s="81"/>
      <c r="J10" s="81"/>
      <c r="K10" s="81"/>
      <c r="L10" s="82"/>
    </row>
    <row r="11" spans="2:12" ht="19.5" customHeight="1" x14ac:dyDescent="0.25">
      <c r="B11" s="80" t="str">
        <f ca="1">IFERROR(__xludf.DUMMYFUNCTION("GOOGLETRANSLATE('Business Income'!B11,""en"",""pt-BR"")"),"Preencha a autorização o mais rápido possível para evitar atrasos quando sua declaração de HST estiver pronta para ser enviada.")</f>
        <v>Preencha a autorização o mais rápido possível para evitar atrasos quando sua declaração de HST estiver pronta para ser enviada.</v>
      </c>
      <c r="C11" s="103"/>
      <c r="D11" s="103"/>
      <c r="E11" s="103"/>
      <c r="F11" s="111"/>
      <c r="H11" s="80" t="s">
        <v>6</v>
      </c>
      <c r="I11" s="81"/>
      <c r="J11" s="81"/>
      <c r="K11" s="81"/>
      <c r="L11" s="82"/>
    </row>
    <row r="12" spans="2:12" ht="19.5" customHeight="1" x14ac:dyDescent="0.25">
      <c r="B12" s="80" t="str">
        <f ca="1">IFERROR(__xludf.DUMMYFUNCTION("GOOGLETRANSLATE('Business Income'!B12,""en"",""pt-BR"")"),"Confira abaixo as 3 principais formas de nos conceder esse acesso. ")</f>
        <v xml:space="preserve">Confira abaixo as 3 principais formas de nos conceder esse acesso. </v>
      </c>
      <c r="C12" s="103"/>
      <c r="D12" s="103"/>
      <c r="E12" s="103"/>
      <c r="F12" s="111"/>
      <c r="H12" s="80" t="s">
        <v>7</v>
      </c>
      <c r="I12" s="81"/>
      <c r="J12" s="81"/>
      <c r="K12" s="81"/>
      <c r="L12" s="82"/>
    </row>
    <row r="13" spans="2:12" ht="24" customHeight="1" x14ac:dyDescent="0.25">
      <c r="B13" s="8" t="str">
        <f ca="1">IFERROR(__xludf.DUMMYFUNCTION("GOOGLETRANSLATE('Business Income'!B13,""en"",""pt-BR"")"),"Esta autorização não precisa ser feita todos os anos. Se você já nos autorizou no passado, não precisa autorizar novamente.")</f>
        <v>Esta autorização não precisa ser feita todos os anos. Se você já nos autorizou no passado, não precisa autorizar novamente.</v>
      </c>
      <c r="C13" s="9"/>
      <c r="D13" s="9"/>
      <c r="E13" s="9"/>
      <c r="F13" s="10"/>
      <c r="H13" s="8" t="s">
        <v>8</v>
      </c>
      <c r="I13" s="9"/>
      <c r="J13" s="9"/>
      <c r="K13" s="9"/>
      <c r="L13" s="10"/>
    </row>
    <row r="14" spans="2:12" ht="33.75" customHeight="1" x14ac:dyDescent="0.25">
      <c r="B14" s="80" t="s">
        <v>170</v>
      </c>
      <c r="C14" s="123"/>
      <c r="D14" s="123"/>
      <c r="E14" s="123"/>
      <c r="F14" s="124"/>
      <c r="H14" s="83" t="s">
        <v>9</v>
      </c>
      <c r="I14" s="81"/>
      <c r="J14" s="81"/>
      <c r="K14" s="81"/>
      <c r="L14" s="82"/>
    </row>
    <row r="15" spans="2:12" ht="49.5" customHeight="1" x14ac:dyDescent="0.25">
      <c r="B15" s="80" t="s">
        <v>171</v>
      </c>
      <c r="C15" s="103"/>
      <c r="D15" s="103"/>
      <c r="E15" s="103"/>
      <c r="F15" s="111"/>
      <c r="H15" s="80" t="s">
        <v>10</v>
      </c>
      <c r="I15" s="81"/>
      <c r="J15" s="81"/>
      <c r="K15" s="81"/>
      <c r="L15" s="82"/>
    </row>
    <row r="16" spans="2:12" ht="43.5" customHeight="1" x14ac:dyDescent="0.25">
      <c r="B16" s="80" t="str">
        <f ca="1">IFERROR(__xludf.DUMMYFUNCTION("GOOGLETRANSLATE('Business Income'!B16,""en"",""pt-BR"")"),"Opção 3 - Por correio. Método mais lento (pode levar de 8 a 12 semanas para que o acesso seja concedido). Solicite instruções por e-mail somente se nenhum dos outros dois métodos for possível. Esta opção pode causar atrasos no envio de sua declaração de H"&amp;"ST, causando multas por atraso.")</f>
        <v>Opção 3 - Por correio. Método mais lento (pode levar de 8 a 12 semanas para que o acesso seja concedido). Solicite instruções por e-mail somente se nenhum dos outros dois métodos for possível. Esta opção pode causar atrasos no envio de sua declaração de HST, causando multas por atraso.</v>
      </c>
      <c r="C16" s="103"/>
      <c r="D16" s="103"/>
      <c r="E16" s="103"/>
      <c r="F16" s="111"/>
      <c r="H16" s="80" t="s">
        <v>11</v>
      </c>
      <c r="I16" s="81"/>
      <c r="J16" s="81"/>
      <c r="K16" s="81"/>
      <c r="L16" s="82"/>
    </row>
    <row r="17" spans="1:26" ht="30.75" customHeight="1" x14ac:dyDescent="0.25">
      <c r="B17" s="11" t="str">
        <f ca="1">IFERROR(__xludf.DUMMYFUNCTION("GOOGLETRANSLATE('Business Income'!B17,""en"",""pt-BR"")"),"Qual método você usou para conceder a autorização?")</f>
        <v>Qual método você usou para conceder a autorização?</v>
      </c>
      <c r="C17" s="114" t="str">
        <f ca="1">IFERROR(__xludf.DUMMYFUNCTION("GOOGLETRANSLATE('Business Income'!C17,""en"",""pt-BR"")"),"Selecione uma opção")</f>
        <v>Selecione uma opção</v>
      </c>
      <c r="D17" s="115"/>
      <c r="E17" s="12"/>
      <c r="F17" s="13"/>
      <c r="H17" s="11" t="s">
        <v>12</v>
      </c>
      <c r="I17" s="114" t="s">
        <v>13</v>
      </c>
      <c r="J17" s="115"/>
      <c r="K17" s="12"/>
      <c r="L17" s="13"/>
    </row>
    <row r="18" spans="1:26" ht="18" customHeight="1" x14ac:dyDescent="0.25"/>
    <row r="19" spans="1:26" ht="28.5" customHeight="1" x14ac:dyDescent="0.25">
      <c r="B19" s="14" t="str">
        <f ca="1">IFERROR(__xludf.DUMMYFUNCTION("GOOGLETRANSLATE('Business Income'!B19,""en"",""pt-BR"")"),"Declaração de trabalho autônomo")</f>
        <v>Declaração de trabalho autônomo</v>
      </c>
      <c r="C19" s="15"/>
      <c r="D19" s="15"/>
      <c r="E19" s="15"/>
      <c r="F19" s="15"/>
      <c r="H19" s="14" t="s">
        <v>14</v>
      </c>
      <c r="I19" s="15"/>
      <c r="J19" s="15"/>
      <c r="K19" s="15"/>
      <c r="L19" s="15"/>
    </row>
    <row r="20" spans="1:26" ht="12" customHeight="1" x14ac:dyDescent="0.25"/>
    <row r="21" spans="1:26" ht="26.25" customHeight="1" x14ac:dyDescent="0.25">
      <c r="B21" s="16" t="str">
        <f ca="1">IFERROR(__xludf.DUMMYFUNCTION("GOOGLETRANSLATE('Business Income'!B21,""en"",""pt-BR"")"),"Informações pessoais - Por favor preencha todos os campos obrigatórios.")</f>
        <v>Informações pessoais - Por favor preencha todos os campos obrigatórios.</v>
      </c>
      <c r="H21" s="16" t="s">
        <v>15</v>
      </c>
    </row>
    <row r="22" spans="1:26" ht="28.5" customHeight="1" x14ac:dyDescent="0.25">
      <c r="A22" s="2"/>
      <c r="B22" s="2" t="str">
        <f ca="1">IFERROR(__xludf.DUMMYFUNCTION("GOOGLETRANSLATE('Business Income'!B22,""en"",""pt-BR"")"),"Nome completo:")</f>
        <v>Nome completo:</v>
      </c>
      <c r="C22" s="112"/>
      <c r="D22" s="108"/>
      <c r="E22" s="108"/>
      <c r="F22" s="105"/>
      <c r="G22" s="2"/>
      <c r="H22" s="2" t="s">
        <v>16</v>
      </c>
      <c r="I22" s="112"/>
      <c r="J22" s="108"/>
      <c r="K22" s="108"/>
      <c r="L22" s="105"/>
      <c r="M22" s="2"/>
      <c r="N22" s="2"/>
      <c r="O22" s="2"/>
      <c r="P22" s="2"/>
      <c r="Q22" s="2"/>
      <c r="R22" s="2"/>
      <c r="S22" s="2"/>
      <c r="T22" s="2"/>
      <c r="U22" s="2"/>
      <c r="V22" s="2"/>
      <c r="W22" s="2"/>
      <c r="X22" s="2"/>
      <c r="Y22" s="2"/>
      <c r="Z22" s="2"/>
    </row>
    <row r="23" spans="1:26" ht="28.5" customHeight="1" x14ac:dyDescent="0.25">
      <c r="A23" s="2"/>
      <c r="B23" s="2" t="s">
        <v>172</v>
      </c>
      <c r="C23" s="112"/>
      <c r="D23" s="108"/>
      <c r="E23" s="108"/>
      <c r="F23" s="105"/>
      <c r="G23" s="2"/>
      <c r="H23" s="2" t="s">
        <v>17</v>
      </c>
      <c r="I23" s="112"/>
      <c r="J23" s="108"/>
      <c r="K23" s="108"/>
      <c r="L23" s="105"/>
      <c r="M23" s="2"/>
      <c r="N23" s="2"/>
      <c r="O23" s="2"/>
      <c r="P23" s="2"/>
      <c r="Q23" s="2"/>
      <c r="R23" s="2"/>
      <c r="S23" s="2"/>
      <c r="T23" s="2"/>
      <c r="U23" s="2"/>
      <c r="V23" s="2"/>
      <c r="W23" s="2"/>
      <c r="X23" s="2"/>
      <c r="Y23" s="2"/>
      <c r="Z23" s="2"/>
    </row>
    <row r="24" spans="1:26" ht="28.5" customHeight="1" x14ac:dyDescent="0.25">
      <c r="A24" s="2"/>
      <c r="B24" s="2" t="str">
        <f ca="1">IFERROR(__xludf.DUMMYFUNCTION("GOOGLETRANSLATE('Business Income'!B24,""en"",""pt-BR"")"),"Produto ou serviço principal (obrigatório)")</f>
        <v>Produto ou serviço principal (obrigatório)</v>
      </c>
      <c r="C24" s="112"/>
      <c r="D24" s="108"/>
      <c r="E24" s="108"/>
      <c r="F24" s="105"/>
      <c r="G24" s="2"/>
      <c r="H24" s="2" t="s">
        <v>18</v>
      </c>
      <c r="I24" s="112"/>
      <c r="J24" s="108"/>
      <c r="K24" s="108"/>
      <c r="L24" s="105"/>
      <c r="M24" s="2"/>
      <c r="N24" s="2"/>
      <c r="O24" s="2"/>
      <c r="P24" s="2"/>
      <c r="Q24" s="2"/>
      <c r="R24" s="2"/>
      <c r="S24" s="2"/>
      <c r="T24" s="2"/>
      <c r="U24" s="2"/>
      <c r="V24" s="2"/>
      <c r="W24" s="2"/>
      <c r="X24" s="2"/>
      <c r="Y24" s="2"/>
      <c r="Z24" s="2"/>
    </row>
    <row r="25" spans="1:26" ht="28.5" customHeight="1" x14ac:dyDescent="0.25">
      <c r="A25" s="2"/>
      <c r="B25" s="2" t="s">
        <v>173</v>
      </c>
      <c r="C25" s="113" t="s">
        <v>130</v>
      </c>
      <c r="D25" s="108"/>
      <c r="E25" s="108"/>
      <c r="F25" s="105"/>
      <c r="G25" s="2"/>
      <c r="H25" s="2" t="s">
        <v>19</v>
      </c>
      <c r="I25" s="113" t="s">
        <v>130</v>
      </c>
      <c r="J25" s="108"/>
      <c r="K25" s="108"/>
      <c r="L25" s="105"/>
      <c r="M25" s="2"/>
      <c r="N25" s="2"/>
      <c r="O25" s="2"/>
      <c r="P25" s="2"/>
      <c r="Q25" s="2"/>
      <c r="R25" s="2"/>
      <c r="S25" s="2"/>
      <c r="T25" s="2"/>
      <c r="U25" s="2"/>
      <c r="V25" s="2"/>
      <c r="W25" s="2"/>
      <c r="X25" s="2"/>
      <c r="Y25" s="2"/>
      <c r="Z25" s="2"/>
    </row>
    <row r="26" spans="1:26" ht="28.5" customHeight="1" x14ac:dyDescent="0.25">
      <c r="A26" s="2"/>
      <c r="B26" s="2" t="s">
        <v>174</v>
      </c>
      <c r="C26" s="112"/>
      <c r="D26" s="108"/>
      <c r="E26" s="108"/>
      <c r="F26" s="105"/>
      <c r="G26" s="2"/>
      <c r="H26" s="2" t="s">
        <v>21</v>
      </c>
      <c r="I26" s="112"/>
      <c r="J26" s="108"/>
      <c r="K26" s="108"/>
      <c r="L26" s="105"/>
      <c r="M26" s="2"/>
      <c r="N26" s="2"/>
      <c r="O26" s="2"/>
      <c r="P26" s="2"/>
      <c r="Q26" s="2"/>
      <c r="R26" s="2"/>
      <c r="S26" s="2"/>
      <c r="T26" s="2"/>
      <c r="U26" s="2"/>
      <c r="V26" s="2"/>
      <c r="W26" s="2"/>
      <c r="X26" s="2"/>
      <c r="Y26" s="2"/>
      <c r="Z26" s="2"/>
    </row>
    <row r="27" spans="1:26" ht="28.5" customHeight="1" x14ac:dyDescent="0.25">
      <c r="A27" s="2"/>
      <c r="B27" s="2" t="s">
        <v>175</v>
      </c>
      <c r="C27" s="112"/>
      <c r="D27" s="108"/>
      <c r="E27" s="108"/>
      <c r="F27" s="105"/>
      <c r="G27" s="2"/>
      <c r="H27" s="2" t="s">
        <v>22</v>
      </c>
      <c r="I27" s="112"/>
      <c r="J27" s="108"/>
      <c r="K27" s="108"/>
      <c r="L27" s="105"/>
      <c r="M27" s="2"/>
      <c r="N27" s="2"/>
      <c r="O27" s="2"/>
      <c r="P27" s="2"/>
      <c r="Q27" s="2"/>
      <c r="R27" s="2"/>
      <c r="S27" s="2"/>
      <c r="T27" s="2"/>
      <c r="U27" s="2"/>
      <c r="V27" s="2"/>
      <c r="W27" s="2"/>
      <c r="X27" s="2"/>
      <c r="Y27" s="2"/>
      <c r="Z27" s="2"/>
    </row>
    <row r="28" spans="1:26" ht="28.5" customHeight="1" x14ac:dyDescent="0.25">
      <c r="A28" s="2"/>
      <c r="B28" s="2" t="s">
        <v>176</v>
      </c>
      <c r="C28" s="113" t="s">
        <v>130</v>
      </c>
      <c r="D28" s="108"/>
      <c r="E28" s="108"/>
      <c r="F28" s="105"/>
      <c r="G28" s="2"/>
      <c r="H28" s="2" t="s">
        <v>23</v>
      </c>
      <c r="I28" s="113" t="s">
        <v>24</v>
      </c>
      <c r="J28" s="108"/>
      <c r="K28" s="108"/>
      <c r="L28" s="105"/>
      <c r="M28" s="2"/>
      <c r="N28" s="2"/>
      <c r="O28" s="2"/>
      <c r="P28" s="2"/>
      <c r="Q28" s="2"/>
      <c r="R28" s="2"/>
      <c r="S28" s="2"/>
      <c r="T28" s="2"/>
      <c r="U28" s="2"/>
      <c r="V28" s="2"/>
      <c r="W28" s="2"/>
      <c r="X28" s="2"/>
      <c r="Y28" s="2"/>
      <c r="Z28" s="2"/>
    </row>
    <row r="29" spans="1:26" ht="14.25" customHeight="1" x14ac:dyDescent="0.25"/>
    <row r="30" spans="1:26" ht="24" customHeight="1" x14ac:dyDescent="0.25">
      <c r="A30" s="2"/>
      <c r="B30" s="14" t="str">
        <f ca="1">IFERROR(__xludf.DUMMYFUNCTION("GOOGLETRANSLATE('Business Income'!B30,""en"",""pt-BR"")"),"Sua renda (receitas)")</f>
        <v>Sua renda (receitas)</v>
      </c>
      <c r="C30" s="14"/>
      <c r="D30" s="14"/>
      <c r="E30" s="2"/>
      <c r="F30" s="2"/>
      <c r="G30" s="2"/>
      <c r="H30" s="14" t="s">
        <v>25</v>
      </c>
      <c r="I30" s="14"/>
      <c r="J30" s="14"/>
      <c r="K30" s="2"/>
      <c r="L30" s="2"/>
      <c r="M30" s="2"/>
      <c r="N30" s="2"/>
      <c r="O30" s="2"/>
      <c r="P30" s="2"/>
      <c r="Q30" s="2"/>
      <c r="R30" s="2"/>
      <c r="S30" s="2"/>
      <c r="T30" s="2"/>
      <c r="U30" s="2"/>
      <c r="V30" s="2"/>
      <c r="W30" s="2"/>
      <c r="X30" s="2"/>
      <c r="Y30" s="2"/>
      <c r="Z30" s="2"/>
    </row>
    <row r="31" spans="1:26" ht="46.5" customHeight="1" x14ac:dyDescent="0.25">
      <c r="A31" s="2"/>
      <c r="B31" s="88" t="s">
        <v>177</v>
      </c>
      <c r="C31" s="81"/>
      <c r="D31" s="81"/>
      <c r="E31" s="2"/>
      <c r="F31" s="2"/>
      <c r="G31" s="2"/>
      <c r="H31" s="88" t="s">
        <v>26</v>
      </c>
      <c r="I31" s="81"/>
      <c r="J31" s="81"/>
      <c r="K31" s="2"/>
      <c r="L31" s="2"/>
      <c r="M31" s="2"/>
      <c r="N31" s="2"/>
      <c r="O31" s="2"/>
      <c r="P31" s="2"/>
      <c r="Q31" s="2"/>
      <c r="R31" s="2"/>
      <c r="S31" s="2"/>
      <c r="T31" s="2"/>
      <c r="U31" s="2"/>
      <c r="V31" s="2"/>
      <c r="W31" s="2"/>
      <c r="X31" s="2"/>
      <c r="Y31" s="2"/>
      <c r="Z31" s="2"/>
    </row>
    <row r="32" spans="1:26" ht="36.75" customHeight="1" x14ac:dyDescent="0.25">
      <c r="A32" s="2"/>
      <c r="B32" s="88" t="s">
        <v>178</v>
      </c>
      <c r="C32" s="81"/>
      <c r="D32" s="81"/>
      <c r="E32" s="2"/>
      <c r="F32" s="2"/>
      <c r="G32" s="2"/>
      <c r="H32" s="88" t="s">
        <v>27</v>
      </c>
      <c r="I32" s="81"/>
      <c r="J32" s="81"/>
      <c r="K32" s="2"/>
      <c r="L32" s="2"/>
      <c r="M32" s="2"/>
      <c r="N32" s="2"/>
      <c r="O32" s="2"/>
      <c r="P32" s="2"/>
      <c r="Q32" s="2"/>
      <c r="R32" s="2"/>
      <c r="S32" s="2"/>
      <c r="T32" s="2"/>
      <c r="U32" s="2"/>
      <c r="V32" s="2"/>
      <c r="W32" s="2"/>
      <c r="X32" s="2"/>
      <c r="Y32" s="2"/>
      <c r="Z32" s="2"/>
    </row>
    <row r="33" spans="1:26" ht="18.75" customHeight="1" x14ac:dyDescent="0.25">
      <c r="A33" s="2"/>
      <c r="B33" s="17"/>
      <c r="E33" s="2"/>
      <c r="F33" s="2"/>
      <c r="G33" s="2"/>
      <c r="H33" s="17"/>
      <c r="K33" s="2"/>
      <c r="L33" s="2"/>
      <c r="M33" s="2"/>
      <c r="N33" s="2"/>
      <c r="O33" s="2"/>
      <c r="P33" s="2"/>
      <c r="Q33" s="2"/>
      <c r="R33" s="2"/>
      <c r="S33" s="2"/>
      <c r="T33" s="2"/>
      <c r="U33" s="2"/>
      <c r="V33" s="2"/>
      <c r="W33" s="2"/>
      <c r="X33" s="2"/>
      <c r="Y33" s="2"/>
      <c r="Z33" s="2"/>
    </row>
    <row r="34" spans="1:26" ht="21" customHeight="1" x14ac:dyDescent="0.25">
      <c r="A34" s="2"/>
      <c r="B34" s="16" t="str">
        <f ca="1">IFERROR(__xludf.DUMMYFUNCTION("GOOGLETRANSLATE('Business Income'!B34,""en"",""pt-BR"")"),"Instruções:")</f>
        <v>Instruções:</v>
      </c>
      <c r="C34" s="2"/>
      <c r="D34" s="2"/>
      <c r="E34" s="2"/>
      <c r="F34" s="2"/>
      <c r="G34" s="2"/>
      <c r="H34" s="16" t="s">
        <v>28</v>
      </c>
      <c r="I34" s="2"/>
      <c r="J34" s="2"/>
      <c r="K34" s="2"/>
      <c r="L34" s="2"/>
      <c r="M34" s="2"/>
      <c r="N34" s="2"/>
      <c r="O34" s="2"/>
      <c r="P34" s="2"/>
      <c r="Q34" s="2"/>
      <c r="R34" s="2"/>
      <c r="S34" s="2"/>
      <c r="T34" s="2"/>
      <c r="U34" s="2"/>
      <c r="V34" s="2"/>
      <c r="W34" s="2"/>
      <c r="X34" s="2"/>
      <c r="Y34" s="2"/>
      <c r="Z34" s="2"/>
    </row>
    <row r="35" spans="1:26" ht="21" customHeight="1" x14ac:dyDescent="0.25">
      <c r="A35" s="2"/>
      <c r="B35" s="18" t="str">
        <f ca="1">IFERROR(__xludf.DUMMYFUNCTION("GOOGLETRANSLATE('Business Income'!B35,""en"",""pt-BR"")"),"Se cadastrado no HST: Preencha as Colunas 1 e 2")</f>
        <v>Se cadastrado no HST: Preencha as Colunas 1 e 2</v>
      </c>
      <c r="C35" s="2"/>
      <c r="D35" s="2"/>
      <c r="E35" s="2"/>
      <c r="F35" s="2"/>
      <c r="G35" s="2"/>
      <c r="H35" s="18" t="s">
        <v>29</v>
      </c>
      <c r="I35" s="2"/>
      <c r="J35" s="2"/>
      <c r="K35" s="2"/>
      <c r="L35" s="2"/>
      <c r="M35" s="2"/>
      <c r="N35" s="2"/>
      <c r="O35" s="2"/>
      <c r="P35" s="2"/>
      <c r="Q35" s="2"/>
      <c r="R35" s="2"/>
      <c r="S35" s="2"/>
      <c r="T35" s="2"/>
      <c r="U35" s="2"/>
      <c r="V35" s="2"/>
      <c r="W35" s="2"/>
      <c r="X35" s="2"/>
      <c r="Y35" s="2"/>
      <c r="Z35" s="2"/>
    </row>
    <row r="36" spans="1:26" ht="21" customHeight="1" x14ac:dyDescent="0.25">
      <c r="A36" s="2"/>
      <c r="B36" s="18" t="str">
        <f ca="1">IFERROR(__xludf.DUMMYFUNCTION("GOOGLETRANSLATE('Business Income'!B36,""en"",""pt-BR"")"),"Caso não esteja cadastrado no HST: Preencha apenas a Coluna 1.")</f>
        <v>Caso não esteja cadastrado no HST: Preencha apenas a Coluna 1.</v>
      </c>
      <c r="C36" s="2"/>
      <c r="D36" s="2"/>
      <c r="E36" s="2"/>
      <c r="F36" s="2"/>
      <c r="G36" s="2"/>
      <c r="H36" s="18" t="s">
        <v>30</v>
      </c>
      <c r="I36" s="2"/>
      <c r="J36" s="2"/>
      <c r="K36" s="2"/>
      <c r="L36" s="2"/>
      <c r="M36" s="2"/>
      <c r="N36" s="2"/>
      <c r="O36" s="2"/>
      <c r="P36" s="2"/>
      <c r="Q36" s="2"/>
      <c r="R36" s="2"/>
      <c r="S36" s="2"/>
      <c r="T36" s="2"/>
      <c r="U36" s="2"/>
      <c r="V36" s="2"/>
      <c r="W36" s="2"/>
      <c r="X36" s="2"/>
      <c r="Y36" s="2"/>
      <c r="Z36" s="2"/>
    </row>
    <row r="37" spans="1:26" ht="24.75" customHeight="1" x14ac:dyDescent="0.25">
      <c r="A37" s="2"/>
      <c r="B37" s="125" t="s">
        <v>179</v>
      </c>
      <c r="C37" s="2"/>
      <c r="D37" s="2"/>
      <c r="E37" s="2"/>
      <c r="F37" s="2"/>
      <c r="G37" s="2"/>
      <c r="H37" s="2" t="s">
        <v>31</v>
      </c>
      <c r="I37" s="2"/>
      <c r="J37" s="2"/>
      <c r="K37" s="2"/>
      <c r="L37" s="2"/>
      <c r="M37" s="2"/>
      <c r="N37" s="2"/>
      <c r="O37" s="2"/>
      <c r="P37" s="2"/>
      <c r="Q37" s="2"/>
      <c r="R37" s="2"/>
      <c r="S37" s="2"/>
      <c r="T37" s="2"/>
      <c r="U37" s="2"/>
      <c r="V37" s="2"/>
      <c r="W37" s="2"/>
      <c r="X37" s="2"/>
      <c r="Y37" s="2"/>
      <c r="Z37" s="2"/>
    </row>
    <row r="38" spans="1:26" ht="24.75" customHeight="1" x14ac:dyDescent="0.25">
      <c r="A38" s="2"/>
      <c r="B38" s="125" t="s">
        <v>180</v>
      </c>
      <c r="C38" s="2"/>
      <c r="D38" s="2"/>
      <c r="E38" s="2"/>
      <c r="F38" s="2"/>
      <c r="G38" s="2"/>
      <c r="H38" s="2" t="s">
        <v>32</v>
      </c>
      <c r="I38" s="2"/>
      <c r="J38" s="2"/>
      <c r="K38" s="2"/>
      <c r="L38" s="2"/>
      <c r="M38" s="2"/>
      <c r="N38" s="2"/>
      <c r="O38" s="2"/>
      <c r="P38" s="2"/>
      <c r="Q38" s="2"/>
      <c r="R38" s="2"/>
      <c r="S38" s="2"/>
      <c r="T38" s="2"/>
      <c r="U38" s="2"/>
      <c r="V38" s="2"/>
      <c r="W38" s="2"/>
      <c r="X38" s="2"/>
      <c r="Y38" s="2"/>
      <c r="Z38" s="2"/>
    </row>
    <row r="39" spans="1:26" ht="24.75" customHeight="1" x14ac:dyDescent="0.25">
      <c r="A39" s="2"/>
      <c r="B39" s="125" t="s">
        <v>181</v>
      </c>
      <c r="C39" s="2"/>
      <c r="D39" s="2"/>
      <c r="E39" s="2"/>
      <c r="F39" s="2"/>
      <c r="G39" s="2"/>
      <c r="H39" s="2" t="s">
        <v>33</v>
      </c>
      <c r="I39" s="2"/>
      <c r="J39" s="2"/>
      <c r="K39" s="2"/>
      <c r="L39" s="2"/>
      <c r="M39" s="2"/>
      <c r="N39" s="2"/>
      <c r="O39" s="2"/>
      <c r="P39" s="2"/>
      <c r="Q39" s="2"/>
      <c r="R39" s="2"/>
      <c r="S39" s="2"/>
      <c r="T39" s="2"/>
      <c r="U39" s="2"/>
      <c r="V39" s="2"/>
      <c r="W39" s="2"/>
      <c r="X39" s="2"/>
      <c r="Y39" s="2"/>
      <c r="Z39" s="2"/>
    </row>
    <row r="40" spans="1:26" ht="24.75" customHeight="1" x14ac:dyDescent="0.25">
      <c r="A40" s="2"/>
      <c r="B40" s="125" t="s">
        <v>182</v>
      </c>
      <c r="C40" s="2"/>
      <c r="D40" s="2"/>
      <c r="E40" s="2"/>
      <c r="F40" s="2"/>
      <c r="G40" s="2"/>
      <c r="H40" s="2" t="s">
        <v>34</v>
      </c>
      <c r="I40" s="2"/>
      <c r="J40" s="2"/>
      <c r="K40" s="2"/>
      <c r="L40" s="2"/>
      <c r="M40" s="2"/>
      <c r="N40" s="2"/>
      <c r="O40" s="2"/>
      <c r="P40" s="2"/>
      <c r="Q40" s="2"/>
      <c r="R40" s="2"/>
      <c r="S40" s="2"/>
      <c r="T40" s="2"/>
      <c r="U40" s="2"/>
      <c r="V40" s="2"/>
      <c r="W40" s="2"/>
      <c r="X40" s="2"/>
      <c r="Y40" s="2"/>
      <c r="Z40" s="2"/>
    </row>
    <row r="41" spans="1:26" ht="24.75" customHeight="1" x14ac:dyDescent="0.25">
      <c r="B41" s="125" t="s">
        <v>183</v>
      </c>
      <c r="H41" s="2" t="s">
        <v>35</v>
      </c>
    </row>
    <row r="42" spans="1:26" ht="15.75" customHeight="1" x14ac:dyDescent="0.25">
      <c r="A42" s="2"/>
      <c r="B42" s="2"/>
      <c r="C42" s="19"/>
      <c r="D42" s="19"/>
      <c r="E42" s="2"/>
      <c r="F42" s="2"/>
      <c r="G42" s="2"/>
      <c r="H42" s="2"/>
      <c r="I42" s="19"/>
      <c r="J42" s="19"/>
      <c r="K42" s="2"/>
      <c r="L42" s="2"/>
      <c r="M42" s="2"/>
      <c r="N42" s="2"/>
      <c r="O42" s="2"/>
      <c r="P42" s="2"/>
      <c r="Q42" s="2"/>
      <c r="R42" s="2"/>
      <c r="S42" s="2"/>
      <c r="T42" s="2"/>
      <c r="U42" s="2"/>
      <c r="V42" s="2"/>
      <c r="W42" s="2"/>
      <c r="X42" s="2"/>
      <c r="Y42" s="2"/>
      <c r="Z42" s="2"/>
    </row>
    <row r="43" spans="1:26" ht="19.5" customHeight="1" x14ac:dyDescent="0.25">
      <c r="A43" s="2"/>
      <c r="B43" s="2"/>
      <c r="C43" s="20" t="str">
        <f ca="1">IFERROR(__xludf.DUMMYFUNCTION("GOOGLETRANSLATE('Business Income'!C43,""en"",""pt-BR"")"),"Coluna 1")</f>
        <v>Coluna 1</v>
      </c>
      <c r="D43" s="20" t="str">
        <f ca="1">IFERROR(__xludf.DUMMYFUNCTION("GOOGLETRANSLATE('Business Income'!D43,""en"",""pt-BR"")"),"Coluna 2")</f>
        <v>Coluna 2</v>
      </c>
      <c r="E43" s="2"/>
      <c r="F43" s="2"/>
      <c r="G43" s="2"/>
      <c r="H43" s="2"/>
      <c r="I43" s="20" t="s">
        <v>36</v>
      </c>
      <c r="J43" s="20" t="s">
        <v>37</v>
      </c>
      <c r="K43" s="2"/>
      <c r="L43" s="2"/>
      <c r="M43" s="2"/>
      <c r="N43" s="2"/>
      <c r="O43" s="2"/>
      <c r="P43" s="2"/>
      <c r="Q43" s="2"/>
      <c r="R43" s="2"/>
      <c r="S43" s="2"/>
      <c r="T43" s="2"/>
      <c r="U43" s="2"/>
      <c r="V43" s="2"/>
      <c r="W43" s="2"/>
      <c r="X43" s="2"/>
      <c r="Y43" s="2"/>
      <c r="Z43" s="2"/>
    </row>
    <row r="44" spans="1:26" ht="30.75" customHeight="1" x14ac:dyDescent="0.25">
      <c r="A44" s="2"/>
      <c r="B44" s="2"/>
      <c r="C44" s="21" t="str">
        <f ca="1">IFERROR(__xludf.DUMMYFUNCTION("GOOGLETRANSLATE('Business Income'!C44,""en"",""pt-BR"")"),"Valor total incluindo GST/HST")</f>
        <v>Valor total incluindo GST/HST</v>
      </c>
      <c r="D44" s="21" t="str">
        <f ca="1">IFERROR(__xludf.DUMMYFUNCTION("GOOGLETRANSLATE('Business Income'!D44,""en"",""pt-BR"")"),"GST/HST incluído na Coluna 1")</f>
        <v>GST/HST incluído na Coluna 1</v>
      </c>
      <c r="E44" s="2"/>
      <c r="F44" s="2"/>
      <c r="G44" s="2"/>
      <c r="H44" s="2"/>
      <c r="I44" s="21" t="s">
        <v>38</v>
      </c>
      <c r="J44" s="21" t="s">
        <v>39</v>
      </c>
      <c r="K44" s="2"/>
      <c r="L44" s="2"/>
      <c r="M44" s="2"/>
      <c r="N44" s="2"/>
      <c r="O44" s="2"/>
      <c r="P44" s="2"/>
      <c r="Q44" s="2"/>
      <c r="R44" s="2"/>
      <c r="S44" s="2"/>
      <c r="T44" s="2"/>
      <c r="U44" s="2"/>
      <c r="V44" s="2"/>
      <c r="W44" s="2"/>
      <c r="X44" s="2"/>
      <c r="Y44" s="2"/>
      <c r="Z44" s="2"/>
    </row>
    <row r="45" spans="1:26" ht="30.75" customHeight="1" x14ac:dyDescent="0.25">
      <c r="A45" s="2"/>
      <c r="B45" s="2" t="str">
        <f ca="1">IFERROR(__xludf.DUMMYFUNCTION("GOOGLETRANSLATE('Business Income'!B45,""en"",""pt-BR"")"),"Valor total recebido no ano - Fonte 1")</f>
        <v>Valor total recebido no ano - Fonte 1</v>
      </c>
      <c r="C45" s="22"/>
      <c r="D45" s="22"/>
      <c r="E45" s="2"/>
      <c r="F45" s="2"/>
      <c r="G45" s="2"/>
      <c r="H45" s="2" t="s">
        <v>40</v>
      </c>
      <c r="I45" s="22"/>
      <c r="J45" s="22"/>
      <c r="K45" s="2"/>
      <c r="L45" s="2"/>
      <c r="M45" s="2"/>
      <c r="N45" s="2"/>
      <c r="O45" s="2"/>
      <c r="P45" s="2"/>
      <c r="Q45" s="2"/>
      <c r="R45" s="2"/>
      <c r="S45" s="2"/>
      <c r="T45" s="2"/>
      <c r="U45" s="2"/>
      <c r="V45" s="2"/>
      <c r="W45" s="2"/>
      <c r="X45" s="2"/>
      <c r="Y45" s="2"/>
      <c r="Z45" s="2"/>
    </row>
    <row r="46" spans="1:26" ht="30.75" customHeight="1" x14ac:dyDescent="0.25">
      <c r="A46" s="2"/>
      <c r="B46" s="2" t="str">
        <f ca="1">IFERROR(__xludf.DUMMYFUNCTION("GOOGLETRANSLATE('Business Income'!B46,""en"",""pt-BR"")"),"Valor total recebido no ano - Fonte 2")</f>
        <v>Valor total recebido no ano - Fonte 2</v>
      </c>
      <c r="C46" s="22"/>
      <c r="D46" s="22"/>
      <c r="E46" s="2"/>
      <c r="F46" s="2"/>
      <c r="G46" s="2"/>
      <c r="H46" s="2" t="s">
        <v>41</v>
      </c>
      <c r="I46" s="22"/>
      <c r="J46" s="22"/>
      <c r="K46" s="2"/>
      <c r="L46" s="2"/>
      <c r="M46" s="2"/>
      <c r="N46" s="2"/>
      <c r="O46" s="2"/>
      <c r="P46" s="2"/>
      <c r="Q46" s="2"/>
      <c r="R46" s="2"/>
      <c r="S46" s="2"/>
      <c r="T46" s="2"/>
      <c r="U46" s="2"/>
      <c r="V46" s="2"/>
      <c r="W46" s="2"/>
      <c r="X46" s="2"/>
      <c r="Y46" s="2"/>
      <c r="Z46" s="2"/>
    </row>
    <row r="47" spans="1:26" ht="30.75" customHeight="1" x14ac:dyDescent="0.25">
      <c r="A47" s="2"/>
      <c r="B47" s="2" t="str">
        <f ca="1">IFERROR(__xludf.DUMMYFUNCTION("GOOGLETRANSLATE('Business Income'!B47,""en"",""pt-BR"")"),"Valor total recebido no ano - Fonte 3")</f>
        <v>Valor total recebido no ano - Fonte 3</v>
      </c>
      <c r="C47" s="22"/>
      <c r="D47" s="22"/>
      <c r="E47" s="2"/>
      <c r="F47" s="2"/>
      <c r="G47" s="2"/>
      <c r="H47" s="2" t="s">
        <v>42</v>
      </c>
      <c r="I47" s="22"/>
      <c r="J47" s="22"/>
      <c r="K47" s="2"/>
      <c r="L47" s="2"/>
      <c r="M47" s="2"/>
      <c r="N47" s="2"/>
      <c r="O47" s="2"/>
      <c r="P47" s="2"/>
      <c r="Q47" s="2"/>
      <c r="R47" s="2"/>
      <c r="S47" s="2"/>
      <c r="T47" s="2"/>
      <c r="U47" s="2"/>
      <c r="V47" s="2"/>
      <c r="W47" s="2"/>
      <c r="X47" s="2"/>
      <c r="Y47" s="2"/>
      <c r="Z47" s="2"/>
    </row>
    <row r="48" spans="1:26" ht="27" customHeight="1" x14ac:dyDescent="0.25">
      <c r="A48" s="2"/>
      <c r="B48" s="2" t="str">
        <f ca="1">IFERROR(__xludf.DUMMYFUNCTION("GOOGLETRANSLATE('Business Income'!B48,""en"",""pt-BR"")"),"Valor total recebido no ano – Fonte 4")</f>
        <v>Valor total recebido no ano – Fonte 4</v>
      </c>
      <c r="C48" s="22"/>
      <c r="D48" s="22"/>
      <c r="E48" s="2"/>
      <c r="F48" s="2"/>
      <c r="G48" s="2"/>
      <c r="H48" s="2" t="s">
        <v>43</v>
      </c>
      <c r="I48" s="22"/>
      <c r="J48" s="22"/>
      <c r="K48" s="2"/>
      <c r="L48" s="2"/>
      <c r="M48" s="2"/>
      <c r="N48" s="2"/>
      <c r="O48" s="2"/>
      <c r="P48" s="2"/>
      <c r="Q48" s="2"/>
      <c r="R48" s="2"/>
      <c r="S48" s="2"/>
      <c r="T48" s="2"/>
      <c r="U48" s="2"/>
      <c r="V48" s="2"/>
      <c r="W48" s="2"/>
      <c r="X48" s="2"/>
      <c r="Y48" s="2"/>
      <c r="Z48" s="2"/>
    </row>
    <row r="49" spans="1:26" ht="19.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9.5" customHeight="1" x14ac:dyDescent="0.25">
      <c r="A50" s="2"/>
      <c r="B50" s="14" t="str">
        <f ca="1">IFERROR(__xludf.DUMMYFUNCTION("GOOGLETRANSLATE('Business Income'!B50,""en"",""pt-BR"")"),"Despesas")</f>
        <v>Despesas</v>
      </c>
      <c r="C50" s="14"/>
      <c r="D50" s="14"/>
      <c r="E50" s="2"/>
      <c r="F50" s="2"/>
      <c r="G50" s="2"/>
      <c r="H50" s="14" t="s">
        <v>44</v>
      </c>
      <c r="I50" s="14"/>
      <c r="J50" s="14"/>
      <c r="K50" s="2"/>
      <c r="L50" s="2"/>
      <c r="M50" s="2"/>
      <c r="N50" s="2"/>
      <c r="O50" s="2"/>
      <c r="P50" s="2"/>
      <c r="Q50" s="2"/>
      <c r="R50" s="2"/>
      <c r="S50" s="2"/>
      <c r="T50" s="2"/>
      <c r="U50" s="2"/>
      <c r="V50" s="2"/>
      <c r="W50" s="2"/>
      <c r="X50" s="2"/>
      <c r="Y50" s="2"/>
      <c r="Z50" s="2"/>
    </row>
    <row r="51" spans="1:26" ht="51.75" customHeight="1" x14ac:dyDescent="0.25">
      <c r="A51" s="2"/>
      <c r="B51" s="88" t="s">
        <v>184</v>
      </c>
      <c r="C51" s="103"/>
      <c r="D51" s="103"/>
      <c r="E51" s="2"/>
      <c r="F51" s="2"/>
      <c r="G51" s="2"/>
      <c r="H51" s="88" t="s">
        <v>45</v>
      </c>
      <c r="I51" s="81"/>
      <c r="J51" s="81"/>
      <c r="K51" s="2"/>
      <c r="L51" s="2"/>
      <c r="M51" s="2"/>
      <c r="N51" s="2"/>
      <c r="O51" s="2"/>
      <c r="P51" s="2"/>
      <c r="Q51" s="2"/>
      <c r="R51" s="2"/>
      <c r="S51" s="2"/>
      <c r="T51" s="2"/>
      <c r="U51" s="2"/>
      <c r="V51" s="2"/>
      <c r="W51" s="2"/>
      <c r="X51" s="2"/>
      <c r="Y51" s="2"/>
      <c r="Z51" s="2"/>
    </row>
    <row r="52" spans="1:26" ht="40.5" customHeight="1" x14ac:dyDescent="0.25">
      <c r="A52" s="2"/>
      <c r="B52" s="89" t="s">
        <v>185</v>
      </c>
      <c r="C52" s="103"/>
      <c r="D52" s="103"/>
      <c r="E52" s="2"/>
      <c r="F52" s="2"/>
      <c r="G52" s="2"/>
      <c r="H52" s="89" t="s">
        <v>46</v>
      </c>
      <c r="I52" s="81"/>
      <c r="J52" s="81"/>
      <c r="K52" s="2"/>
      <c r="L52" s="2"/>
      <c r="M52" s="2"/>
      <c r="N52" s="2"/>
      <c r="O52" s="2"/>
      <c r="P52" s="2"/>
      <c r="Q52" s="2"/>
      <c r="R52" s="2"/>
      <c r="S52" s="2"/>
      <c r="T52" s="2"/>
      <c r="U52" s="2"/>
      <c r="V52" s="2"/>
      <c r="W52" s="2"/>
      <c r="X52" s="2"/>
      <c r="Y52" s="2"/>
      <c r="Z52" s="2"/>
    </row>
    <row r="53" spans="1:26" ht="40.5" customHeight="1" x14ac:dyDescent="0.25">
      <c r="A53" s="2"/>
      <c r="B53" s="88" t="s">
        <v>186</v>
      </c>
      <c r="C53" s="103"/>
      <c r="D53" s="103"/>
      <c r="E53" s="2"/>
      <c r="F53" s="2"/>
      <c r="G53" s="2"/>
      <c r="H53" s="88" t="s">
        <v>47</v>
      </c>
      <c r="I53" s="81"/>
      <c r="J53" s="81"/>
      <c r="K53" s="2"/>
      <c r="L53" s="2"/>
      <c r="M53" s="2"/>
      <c r="N53" s="2"/>
      <c r="O53" s="2"/>
      <c r="P53" s="2"/>
      <c r="Q53" s="2"/>
      <c r="R53" s="2"/>
      <c r="S53" s="2"/>
      <c r="T53" s="2"/>
      <c r="U53" s="2"/>
      <c r="V53" s="2"/>
      <c r="W53" s="2"/>
      <c r="X53" s="2"/>
      <c r="Y53" s="2"/>
      <c r="Z53" s="2"/>
    </row>
    <row r="54" spans="1:26" ht="16.5" customHeight="1" x14ac:dyDescent="0.25">
      <c r="A54" s="2"/>
      <c r="B54" s="17"/>
      <c r="E54" s="2"/>
      <c r="F54" s="2"/>
      <c r="G54" s="2"/>
      <c r="H54" s="17"/>
      <c r="K54" s="2"/>
      <c r="L54" s="2"/>
      <c r="M54" s="2"/>
      <c r="N54" s="2"/>
      <c r="O54" s="2"/>
      <c r="P54" s="2"/>
      <c r="Q54" s="2"/>
      <c r="R54" s="2"/>
      <c r="S54" s="2"/>
      <c r="T54" s="2"/>
      <c r="U54" s="2"/>
      <c r="V54" s="2"/>
      <c r="W54" s="2"/>
      <c r="X54" s="2"/>
      <c r="Y54" s="2"/>
      <c r="Z54" s="2"/>
    </row>
    <row r="55" spans="1:26" ht="24.75" customHeight="1" x14ac:dyDescent="0.25">
      <c r="A55" s="2"/>
      <c r="B55" s="17"/>
      <c r="C55" s="20" t="str">
        <f ca="1">IFERROR(__xludf.DUMMYFUNCTION("GOOGLETRANSLATE('Business Income'!C55,""en"",""pt-BR"")"),"Coluna 1")</f>
        <v>Coluna 1</v>
      </c>
      <c r="D55" s="20" t="str">
        <f ca="1">IFERROR(__xludf.DUMMYFUNCTION("GOOGLETRANSLATE('Business Income'!D55,""en"",""pt-BR"")"),"Coluna 2")</f>
        <v>Coluna 2</v>
      </c>
      <c r="E55" s="2"/>
      <c r="F55" s="2"/>
      <c r="G55" s="2"/>
      <c r="H55" s="17"/>
      <c r="I55" s="20" t="s">
        <v>36</v>
      </c>
      <c r="J55" s="20" t="s">
        <v>37</v>
      </c>
      <c r="K55" s="2"/>
      <c r="L55" s="2"/>
      <c r="M55" s="2"/>
      <c r="N55" s="2"/>
      <c r="O55" s="2"/>
      <c r="P55" s="2"/>
      <c r="Q55" s="2"/>
      <c r="R55" s="2"/>
      <c r="S55" s="2"/>
      <c r="T55" s="2"/>
      <c r="U55" s="2"/>
      <c r="V55" s="2"/>
      <c r="W55" s="2"/>
      <c r="X55" s="2"/>
      <c r="Y55" s="2"/>
      <c r="Z55" s="2"/>
    </row>
    <row r="56" spans="1:26" ht="30" customHeight="1" x14ac:dyDescent="0.25">
      <c r="A56" s="2"/>
      <c r="B56" s="2"/>
      <c r="C56" s="21" t="str">
        <f ca="1">IFERROR(__xludf.DUMMYFUNCTION("GOOGLETRANSLATE('Business Income'!C56,""en"",""pt-BR"")"),"Valor total incluindo GST/HST")</f>
        <v>Valor total incluindo GST/HST</v>
      </c>
      <c r="D56" s="21" t="str">
        <f ca="1">IFERROR(__xludf.DUMMYFUNCTION("GOOGLETRANSLATE('Business Income'!D56,""en"",""pt-BR"")"),"GST/HST incluído na Coluna 1")</f>
        <v>GST/HST incluído na Coluna 1</v>
      </c>
      <c r="E56" s="2"/>
      <c r="F56" s="2"/>
      <c r="G56" s="2"/>
      <c r="H56" s="2"/>
      <c r="I56" s="21" t="s">
        <v>38</v>
      </c>
      <c r="J56" s="21" t="s">
        <v>39</v>
      </c>
      <c r="K56" s="2"/>
      <c r="L56" s="2"/>
      <c r="M56" s="2"/>
      <c r="N56" s="2"/>
      <c r="O56" s="2"/>
      <c r="P56" s="2"/>
      <c r="Q56" s="2"/>
      <c r="R56" s="2"/>
      <c r="S56" s="2"/>
      <c r="T56" s="2"/>
      <c r="U56" s="2"/>
      <c r="V56" s="2"/>
      <c r="W56" s="2"/>
      <c r="X56" s="2"/>
      <c r="Y56" s="2"/>
      <c r="Z56" s="2"/>
    </row>
    <row r="57" spans="1:26" ht="28.5" customHeight="1" x14ac:dyDescent="0.25">
      <c r="A57" s="2"/>
      <c r="B57" s="2" t="str">
        <f ca="1">IFERROR(__xludf.DUMMYFUNCTION("GOOGLETRANSLATE('Business Income'!B57,""en"",""pt-BR"")"),"Custo dos produtos vendidos (se houver)")</f>
        <v>Custo dos produtos vendidos (se houver)</v>
      </c>
      <c r="C57" s="22"/>
      <c r="D57" s="22"/>
      <c r="E57" s="2"/>
      <c r="F57" s="2"/>
      <c r="G57" s="2"/>
      <c r="H57" s="2" t="s">
        <v>48</v>
      </c>
      <c r="I57" s="22"/>
      <c r="J57" s="22"/>
      <c r="K57" s="2"/>
      <c r="L57" s="2"/>
      <c r="M57" s="2"/>
      <c r="N57" s="2"/>
      <c r="O57" s="2"/>
      <c r="P57" s="2"/>
      <c r="Q57" s="2"/>
      <c r="R57" s="2"/>
      <c r="S57" s="2"/>
      <c r="T57" s="2"/>
      <c r="U57" s="2"/>
      <c r="V57" s="2"/>
      <c r="W57" s="2"/>
      <c r="X57" s="2"/>
      <c r="Y57" s="2"/>
      <c r="Z57" s="2"/>
    </row>
    <row r="58" spans="1:26" ht="28.5" customHeight="1" x14ac:dyDescent="0.25">
      <c r="A58" s="2"/>
      <c r="B58" s="2" t="s">
        <v>187</v>
      </c>
      <c r="C58" s="22"/>
      <c r="D58" s="22"/>
      <c r="E58" s="2"/>
      <c r="F58" s="2"/>
      <c r="G58" s="2"/>
      <c r="H58" s="2" t="s">
        <v>49</v>
      </c>
      <c r="I58" s="22"/>
      <c r="J58" s="22"/>
      <c r="K58" s="2"/>
      <c r="L58" s="2"/>
      <c r="M58" s="2"/>
      <c r="N58" s="2"/>
      <c r="O58" s="2"/>
      <c r="P58" s="2"/>
      <c r="Q58" s="2"/>
      <c r="R58" s="2"/>
      <c r="S58" s="2"/>
      <c r="T58" s="2"/>
      <c r="U58" s="2"/>
      <c r="V58" s="2"/>
      <c r="W58" s="2"/>
      <c r="X58" s="2"/>
      <c r="Y58" s="2"/>
      <c r="Z58" s="2"/>
    </row>
    <row r="59" spans="1:26" ht="28.5" customHeight="1" x14ac:dyDescent="0.25">
      <c r="A59" s="2"/>
      <c r="B59" s="2" t="str">
        <f ca="1">IFERROR(__xludf.DUMMYFUNCTION("GOOGLETRANSLATE('Business Income'!B59,""en"",""pt-BR"")"),"Seguro")</f>
        <v>Seguro</v>
      </c>
      <c r="C59" s="22"/>
      <c r="D59" s="22"/>
      <c r="E59" s="2"/>
      <c r="F59" s="2"/>
      <c r="G59" s="2"/>
      <c r="H59" s="2" t="s">
        <v>50</v>
      </c>
      <c r="I59" s="22"/>
      <c r="J59" s="22"/>
      <c r="K59" s="2"/>
      <c r="L59" s="2"/>
      <c r="M59" s="2"/>
      <c r="N59" s="2"/>
      <c r="O59" s="2"/>
      <c r="P59" s="2"/>
      <c r="Q59" s="2"/>
      <c r="R59" s="2"/>
      <c r="S59" s="2"/>
      <c r="T59" s="2"/>
      <c r="U59" s="2"/>
      <c r="V59" s="2"/>
      <c r="W59" s="2"/>
      <c r="X59" s="2"/>
      <c r="Y59" s="2"/>
      <c r="Z59" s="2"/>
    </row>
    <row r="60" spans="1:26" ht="28.5" customHeight="1" x14ac:dyDescent="0.25">
      <c r="A60" s="2"/>
      <c r="B60" s="2" t="str">
        <f ca="1">IFERROR(__xludf.DUMMYFUNCTION("GOOGLETRANSLATE('Business Income'!B60,""en"",""pt-BR"")"),"Taxas bancárias")</f>
        <v>Taxas bancárias</v>
      </c>
      <c r="C60" s="22"/>
      <c r="D60" s="22"/>
      <c r="E60" s="2"/>
      <c r="F60" s="2"/>
      <c r="G60" s="2"/>
      <c r="H60" s="2" t="s">
        <v>51</v>
      </c>
      <c r="I60" s="22"/>
      <c r="J60" s="22"/>
      <c r="K60" s="2"/>
      <c r="L60" s="2"/>
      <c r="M60" s="2"/>
      <c r="N60" s="2"/>
      <c r="O60" s="2"/>
      <c r="P60" s="2"/>
      <c r="Q60" s="2"/>
      <c r="R60" s="2"/>
      <c r="S60" s="2"/>
      <c r="T60" s="2"/>
      <c r="U60" s="2"/>
      <c r="V60" s="2"/>
      <c r="W60" s="2"/>
      <c r="X60" s="2"/>
      <c r="Y60" s="2"/>
      <c r="Z60" s="2"/>
    </row>
    <row r="61" spans="1:26" ht="28.5" customHeight="1" x14ac:dyDescent="0.25">
      <c r="A61" s="2"/>
      <c r="B61" s="2" t="s">
        <v>188</v>
      </c>
      <c r="C61" s="22"/>
      <c r="D61" s="22"/>
      <c r="E61" s="2"/>
      <c r="F61" s="2"/>
      <c r="G61" s="2"/>
      <c r="H61" s="2" t="s">
        <v>52</v>
      </c>
      <c r="I61" s="22"/>
      <c r="J61" s="22"/>
      <c r="K61" s="2"/>
      <c r="L61" s="2"/>
      <c r="M61" s="2"/>
      <c r="N61" s="2"/>
      <c r="O61" s="2"/>
      <c r="P61" s="2"/>
      <c r="Q61" s="2"/>
      <c r="R61" s="2"/>
      <c r="S61" s="2"/>
      <c r="T61" s="2"/>
      <c r="U61" s="2"/>
      <c r="V61" s="2"/>
      <c r="W61" s="2"/>
      <c r="X61" s="2"/>
      <c r="Y61" s="2"/>
      <c r="Z61" s="2"/>
    </row>
    <row r="62" spans="1:26" ht="28.5" customHeight="1" x14ac:dyDescent="0.25">
      <c r="A62" s="2"/>
      <c r="B62" s="2" t="s">
        <v>189</v>
      </c>
      <c r="C62" s="22"/>
      <c r="D62" s="22"/>
      <c r="E62" s="2"/>
      <c r="F62" s="2"/>
      <c r="G62" s="2"/>
      <c r="H62" s="2" t="s">
        <v>53</v>
      </c>
      <c r="I62" s="22"/>
      <c r="J62" s="22"/>
      <c r="K62" s="2"/>
      <c r="L62" s="2"/>
      <c r="M62" s="2"/>
      <c r="N62" s="2"/>
      <c r="O62" s="2"/>
      <c r="P62" s="2"/>
      <c r="Q62" s="2"/>
      <c r="R62" s="2"/>
      <c r="S62" s="2"/>
      <c r="T62" s="2"/>
      <c r="U62" s="2"/>
      <c r="V62" s="2"/>
      <c r="W62" s="2"/>
      <c r="X62" s="2"/>
      <c r="Y62" s="2"/>
      <c r="Z62" s="2"/>
    </row>
    <row r="63" spans="1:26" ht="28.5" customHeight="1" x14ac:dyDescent="0.25">
      <c r="A63" s="2"/>
      <c r="B63" s="2" t="s">
        <v>190</v>
      </c>
      <c r="C63" s="22"/>
      <c r="D63" s="22"/>
      <c r="E63" s="2"/>
      <c r="F63" s="2"/>
      <c r="G63" s="2"/>
      <c r="H63" s="2" t="s">
        <v>54</v>
      </c>
      <c r="I63" s="22"/>
      <c r="J63" s="22"/>
      <c r="K63" s="2"/>
      <c r="L63" s="2"/>
      <c r="M63" s="2"/>
      <c r="N63" s="2"/>
      <c r="O63" s="2"/>
      <c r="P63" s="2"/>
      <c r="Q63" s="2"/>
      <c r="R63" s="2"/>
      <c r="S63" s="2"/>
      <c r="T63" s="2"/>
      <c r="U63" s="2"/>
      <c r="V63" s="2"/>
      <c r="W63" s="2"/>
      <c r="X63" s="2"/>
      <c r="Y63" s="2"/>
      <c r="Z63" s="2"/>
    </row>
    <row r="64" spans="1:26" ht="28.5" customHeight="1" x14ac:dyDescent="0.25">
      <c r="A64" s="2"/>
      <c r="B64" s="2" t="s">
        <v>194</v>
      </c>
      <c r="C64" s="22"/>
      <c r="D64" s="22"/>
      <c r="E64" s="2"/>
      <c r="F64" s="2"/>
      <c r="G64" s="2"/>
      <c r="H64" s="2" t="s">
        <v>55</v>
      </c>
      <c r="I64" s="22"/>
      <c r="J64" s="22"/>
      <c r="K64" s="2"/>
      <c r="L64" s="2"/>
      <c r="M64" s="2"/>
      <c r="N64" s="2"/>
      <c r="O64" s="2"/>
      <c r="P64" s="2"/>
      <c r="Q64" s="2"/>
      <c r="R64" s="2"/>
      <c r="S64" s="2"/>
      <c r="T64" s="2"/>
      <c r="U64" s="2"/>
      <c r="V64" s="2"/>
      <c r="W64" s="2"/>
      <c r="X64" s="2"/>
      <c r="Y64" s="2"/>
      <c r="Z64" s="2"/>
    </row>
    <row r="65" spans="1:26" ht="28.5" customHeight="1" x14ac:dyDescent="0.25">
      <c r="A65" s="2"/>
      <c r="B65" s="2" t="s">
        <v>191</v>
      </c>
      <c r="C65" s="22"/>
      <c r="D65" s="22"/>
      <c r="E65" s="2"/>
      <c r="F65" s="2"/>
      <c r="G65" s="2"/>
      <c r="H65" s="2" t="s">
        <v>56</v>
      </c>
      <c r="I65" s="22"/>
      <c r="J65" s="22"/>
      <c r="K65" s="2"/>
      <c r="L65" s="2"/>
      <c r="M65" s="2"/>
      <c r="N65" s="2"/>
      <c r="O65" s="2"/>
      <c r="P65" s="2"/>
      <c r="Q65" s="2"/>
      <c r="R65" s="2"/>
      <c r="S65" s="2"/>
      <c r="T65" s="2"/>
      <c r="U65" s="2"/>
      <c r="V65" s="2"/>
      <c r="W65" s="2"/>
      <c r="X65" s="2"/>
      <c r="Y65" s="2"/>
      <c r="Z65" s="2"/>
    </row>
    <row r="66" spans="1:26" ht="28.5" customHeight="1" x14ac:dyDescent="0.25">
      <c r="A66" s="2"/>
      <c r="B66" s="2" t="s">
        <v>192</v>
      </c>
      <c r="C66" s="22"/>
      <c r="D66" s="22"/>
      <c r="E66" s="2"/>
      <c r="F66" s="2"/>
      <c r="G66" s="2"/>
      <c r="H66" s="2" t="s">
        <v>57</v>
      </c>
      <c r="I66" s="22"/>
      <c r="J66" s="22"/>
      <c r="K66" s="2"/>
      <c r="L66" s="2"/>
      <c r="M66" s="2"/>
      <c r="N66" s="2"/>
      <c r="O66" s="2"/>
      <c r="P66" s="2"/>
      <c r="Q66" s="2"/>
      <c r="R66" s="2"/>
      <c r="S66" s="2"/>
      <c r="T66" s="2"/>
      <c r="U66" s="2"/>
      <c r="V66" s="2"/>
      <c r="W66" s="2"/>
      <c r="X66" s="2"/>
      <c r="Y66" s="2"/>
      <c r="Z66" s="2"/>
    </row>
    <row r="67" spans="1:26" ht="28.5" customHeight="1" x14ac:dyDescent="0.25">
      <c r="A67" s="2"/>
      <c r="B67" s="2" t="s">
        <v>193</v>
      </c>
      <c r="C67" s="22"/>
      <c r="D67" s="22"/>
      <c r="E67" s="2"/>
      <c r="F67" s="2"/>
      <c r="G67" s="2"/>
      <c r="H67" s="2" t="s">
        <v>58</v>
      </c>
      <c r="I67" s="22"/>
      <c r="J67" s="22"/>
      <c r="K67" s="2"/>
      <c r="L67" s="2"/>
      <c r="M67" s="2"/>
      <c r="N67" s="2"/>
      <c r="O67" s="2"/>
      <c r="P67" s="2"/>
      <c r="Q67" s="2"/>
      <c r="R67" s="2"/>
      <c r="S67" s="2"/>
      <c r="T67" s="2"/>
      <c r="U67" s="2"/>
      <c r="V67" s="2"/>
      <c r="W67" s="2"/>
      <c r="X67" s="2"/>
      <c r="Y67" s="2"/>
      <c r="Z67" s="2"/>
    </row>
    <row r="68" spans="1:26" ht="33" customHeight="1" x14ac:dyDescent="0.25">
      <c r="A68" s="2"/>
      <c r="B68" s="23" t="str">
        <f ca="1">IFERROR(__xludf.DUMMYFUNCTION("GOOGLETRANSLATE('Business Income'!B68,""en"",""pt-BR"")"),"Total")</f>
        <v>Total</v>
      </c>
      <c r="C68" s="24">
        <f t="shared" ref="C68:D68" si="0">SUM(C57:C67)</f>
        <v>0</v>
      </c>
      <c r="D68" s="24">
        <f t="shared" si="0"/>
        <v>0</v>
      </c>
      <c r="E68" s="2"/>
      <c r="F68" s="2"/>
      <c r="G68" s="2"/>
      <c r="H68" s="23" t="s">
        <v>59</v>
      </c>
      <c r="I68" s="24">
        <f t="shared" ref="I68:J68" si="1">SUM(I57:I67)</f>
        <v>0</v>
      </c>
      <c r="J68" s="24">
        <f t="shared" si="1"/>
        <v>0</v>
      </c>
      <c r="K68" s="2"/>
      <c r="L68" s="2"/>
      <c r="M68" s="2"/>
      <c r="N68" s="2"/>
      <c r="O68" s="2"/>
      <c r="P68" s="2"/>
      <c r="Q68" s="2"/>
      <c r="R68" s="2"/>
      <c r="S68" s="2"/>
      <c r="T68" s="2"/>
      <c r="U68" s="2"/>
      <c r="V68" s="2"/>
      <c r="W68" s="2"/>
      <c r="X68" s="2"/>
      <c r="Y68" s="2"/>
      <c r="Z68" s="2"/>
    </row>
    <row r="69" spans="1:26" ht="14.25" customHeight="1" x14ac:dyDescent="0.25"/>
    <row r="70" spans="1:26" ht="25.5" customHeight="1" x14ac:dyDescent="0.25">
      <c r="B70" s="14" t="s">
        <v>195</v>
      </c>
      <c r="C70" s="15"/>
      <c r="D70" s="15"/>
      <c r="E70" s="25"/>
      <c r="F70" s="25"/>
      <c r="H70" s="14" t="s">
        <v>60</v>
      </c>
      <c r="I70" s="15"/>
      <c r="J70" s="15"/>
      <c r="K70" s="25"/>
      <c r="L70" s="25"/>
    </row>
    <row r="71" spans="1:26" ht="25.5" customHeight="1" x14ac:dyDescent="0.25">
      <c r="B71" s="2" t="s">
        <v>196</v>
      </c>
      <c r="E71" s="25"/>
      <c r="F71" s="25"/>
      <c r="H71" s="2" t="s">
        <v>61</v>
      </c>
      <c r="K71" s="25"/>
      <c r="L71" s="25"/>
    </row>
    <row r="72" spans="1:26" ht="25.5" customHeight="1" x14ac:dyDescent="0.25">
      <c r="B72" s="2" t="str">
        <f ca="1">IFERROR(__xludf.DUMMYFUNCTION("GOOGLETRANSLATE('Business Income'!B72,""en"",""pt-BR"")"),"Se você morou em mais de uma casa este ano, duplique esta seção inteira.")</f>
        <v>Se você morou em mais de uma casa este ano, duplique esta seção inteira.</v>
      </c>
      <c r="E72" s="25"/>
      <c r="F72" s="25"/>
      <c r="H72" s="2" t="s">
        <v>62</v>
      </c>
      <c r="K72" s="25"/>
      <c r="L72" s="25"/>
    </row>
    <row r="73" spans="1:26" ht="24.75" customHeight="1" x14ac:dyDescent="0.25">
      <c r="B73" s="26"/>
      <c r="H73" s="26"/>
    </row>
    <row r="74" spans="1:26" ht="14.25" customHeight="1" x14ac:dyDescent="0.25">
      <c r="B74" s="126" t="s">
        <v>197</v>
      </c>
      <c r="H74" s="127" t="s">
        <v>198</v>
      </c>
    </row>
    <row r="75" spans="1:26" ht="77.25" customHeight="1" x14ac:dyDescent="0.25">
      <c r="B75" s="17" t="s">
        <v>199</v>
      </c>
      <c r="C75" s="116" t="str">
        <f ca="1">IFERROR(__xludf.DUMMYFUNCTION("GOOGLETRANSLATE('Business Income'!C75,""en"",""pt-BR"")"),"Selecione uma opção")</f>
        <v>Selecione uma opção</v>
      </c>
      <c r="D75" s="105"/>
      <c r="H75" s="17" t="s">
        <v>63</v>
      </c>
      <c r="I75" s="116" t="s">
        <v>13</v>
      </c>
      <c r="J75" s="105"/>
    </row>
    <row r="76" spans="1:26" ht="40.5" customHeight="1" x14ac:dyDescent="0.25">
      <c r="B76" s="17" t="s">
        <v>200</v>
      </c>
      <c r="C76" s="106">
        <v>0</v>
      </c>
      <c r="D76" s="105"/>
      <c r="H76" s="17" t="s">
        <v>64</v>
      </c>
      <c r="I76" s="106">
        <v>0</v>
      </c>
      <c r="J76" s="105"/>
    </row>
    <row r="77" spans="1:26" ht="13.5" customHeight="1" x14ac:dyDescent="0.25">
      <c r="D77" s="25"/>
      <c r="J77" s="25"/>
    </row>
    <row r="78" spans="1:26" ht="13.5" customHeight="1" x14ac:dyDescent="0.25"/>
    <row r="79" spans="1:26" ht="25.5" customHeight="1" x14ac:dyDescent="0.25">
      <c r="A79" s="2"/>
      <c r="B79" s="2" t="str">
        <f ca="1">IFERROR(__xludf.DUMMYFUNCTION("GOOGLETRANSLATE('Business Income'!B79,""en"",""pt-BR"")"),"Área total da sua casa")</f>
        <v>Área total da sua casa</v>
      </c>
      <c r="C79" s="27">
        <v>0</v>
      </c>
      <c r="D79" s="117" t="str">
        <f ca="1">IFERROR(__xludf.DUMMYFUNCTION("GOOGLETRANSLATE('Business Income'!D79,""en"",""pt-BR"")"),"Selecione uma opção")</f>
        <v>Selecione uma opção</v>
      </c>
      <c r="E79" s="2"/>
      <c r="F79" s="2"/>
      <c r="G79" s="2"/>
      <c r="H79" s="2" t="s">
        <v>65</v>
      </c>
      <c r="I79" s="27">
        <v>0</v>
      </c>
      <c r="J79" s="117" t="s">
        <v>13</v>
      </c>
      <c r="K79" s="2"/>
      <c r="L79" s="2"/>
      <c r="M79" s="2"/>
      <c r="N79" s="2"/>
      <c r="O79" s="2"/>
      <c r="P79" s="2"/>
      <c r="Q79" s="2"/>
      <c r="R79" s="2"/>
      <c r="S79" s="2"/>
      <c r="T79" s="2"/>
      <c r="U79" s="2"/>
      <c r="V79" s="2"/>
      <c r="W79" s="2"/>
      <c r="X79" s="2"/>
      <c r="Y79" s="2"/>
      <c r="Z79" s="2"/>
    </row>
    <row r="80" spans="1:26" ht="25.5" customHeight="1" x14ac:dyDescent="0.25">
      <c r="A80" s="2"/>
      <c r="B80" s="2" t="str">
        <f ca="1">IFERROR(__xludf.DUMMYFUNCTION("GOOGLETRANSLATE('Business Income'!B80,""en"",""pt-BR"")"),"Área da casa usada como espaço de trabalho")</f>
        <v>Área da casa usada como espaço de trabalho</v>
      </c>
      <c r="C80" s="27">
        <v>0</v>
      </c>
      <c r="D80" s="118"/>
      <c r="E80" s="2"/>
      <c r="F80" s="2"/>
      <c r="G80" s="2"/>
      <c r="H80" s="2" t="s">
        <v>66</v>
      </c>
      <c r="I80" s="27">
        <v>0</v>
      </c>
      <c r="J80" s="118"/>
      <c r="K80" s="2"/>
      <c r="L80" s="2"/>
      <c r="M80" s="2"/>
      <c r="N80" s="2"/>
      <c r="O80" s="2"/>
      <c r="P80" s="2"/>
      <c r="Q80" s="2"/>
      <c r="R80" s="2"/>
      <c r="S80" s="2"/>
      <c r="T80" s="2"/>
      <c r="U80" s="2"/>
      <c r="V80" s="2"/>
      <c r="W80" s="2"/>
      <c r="X80" s="2"/>
      <c r="Y80" s="2"/>
      <c r="Z80" s="2"/>
    </row>
    <row r="81" spans="1:26" ht="21.75" customHeight="1" x14ac:dyDescent="0.25">
      <c r="A81" s="2"/>
      <c r="B81" s="2"/>
      <c r="C81" s="28"/>
      <c r="D81" s="2"/>
      <c r="E81" s="2"/>
      <c r="F81" s="2"/>
      <c r="G81" s="2"/>
      <c r="H81" s="2"/>
      <c r="I81" s="28"/>
      <c r="J81" s="2"/>
      <c r="K81" s="2"/>
      <c r="L81" s="2"/>
      <c r="M81" s="2"/>
      <c r="N81" s="2"/>
      <c r="O81" s="2"/>
      <c r="P81" s="2"/>
      <c r="Q81" s="2"/>
      <c r="R81" s="2"/>
      <c r="S81" s="2"/>
      <c r="T81" s="2"/>
      <c r="U81" s="2"/>
      <c r="V81" s="2"/>
      <c r="W81" s="2"/>
      <c r="X81" s="2"/>
      <c r="Y81" s="2"/>
      <c r="Z81" s="2"/>
    </row>
    <row r="82" spans="1:26" ht="42" customHeight="1" x14ac:dyDescent="0.25">
      <c r="A82" s="2"/>
      <c r="B82" s="89" t="str">
        <f ca="1">IFERROR(__xludf.DUMMYFUNCTION("GOOGLETRANSLATE('Business Income'!B82,""en"",""pt-BR"")"),"Na tabela abaixo, insira o total de cada despesa do ano inteiro (valor total). Esse total será aplicado proporcionalmente à área utilizada e ao tempo de utilização do seu home office.")</f>
        <v>Na tabela abaixo, insira o total de cada despesa do ano inteiro (valor total). Esse total será aplicado proporcionalmente à área utilizada e ao tempo de utilização do seu home office.</v>
      </c>
      <c r="C82" s="103"/>
      <c r="D82" s="103"/>
      <c r="E82" s="2"/>
      <c r="F82" s="2"/>
      <c r="G82" s="2"/>
      <c r="H82" s="89" t="s">
        <v>67</v>
      </c>
      <c r="I82" s="81"/>
      <c r="J82" s="81"/>
      <c r="K82" s="2"/>
      <c r="L82" s="2"/>
      <c r="M82" s="2"/>
      <c r="N82" s="2"/>
      <c r="O82" s="2"/>
      <c r="P82" s="2"/>
      <c r="Q82" s="2"/>
      <c r="R82" s="2"/>
      <c r="S82" s="2"/>
      <c r="T82" s="2"/>
      <c r="U82" s="2"/>
      <c r="V82" s="2"/>
      <c r="W82" s="2"/>
      <c r="X82" s="2"/>
      <c r="Y82" s="2"/>
      <c r="Z82" s="2"/>
    </row>
    <row r="83" spans="1:26" ht="33" customHeight="1" x14ac:dyDescent="0.25">
      <c r="A83" s="29"/>
      <c r="B83" s="89" t="str">
        <f ca="1">IFERROR(__xludf.DUMMYFUNCTION("GOOGLETRANSLATE('Business Income'!B83,""en"",""pt-BR"")"),"Caso não tenha trabalhado o ano inteiro para este empregador, informe apenas as despesas incorridas durante o período de trabalho.")</f>
        <v>Caso não tenha trabalhado o ano inteiro para este empregador, informe apenas as despesas incorridas durante o período de trabalho.</v>
      </c>
      <c r="C83" s="103"/>
      <c r="D83" s="103"/>
      <c r="E83" s="29"/>
      <c r="F83" s="29"/>
      <c r="G83" s="29"/>
      <c r="H83" s="89" t="s">
        <v>68</v>
      </c>
      <c r="I83" s="81"/>
      <c r="J83" s="81"/>
      <c r="K83" s="29"/>
      <c r="L83" s="29"/>
      <c r="M83" s="9"/>
      <c r="N83" s="29"/>
      <c r="O83" s="29"/>
      <c r="P83" s="29"/>
      <c r="Q83" s="29"/>
      <c r="R83" s="29"/>
      <c r="S83" s="29"/>
      <c r="T83" s="29"/>
      <c r="U83" s="29"/>
      <c r="V83" s="29"/>
      <c r="W83" s="29"/>
      <c r="X83" s="29"/>
      <c r="Y83" s="29"/>
      <c r="Z83" s="29"/>
    </row>
    <row r="84" spans="1:26" ht="14.25" customHeight="1" x14ac:dyDescent="0.25">
      <c r="M84" s="2"/>
    </row>
    <row r="85" spans="1:26" ht="16.5" customHeight="1" x14ac:dyDescent="0.25">
      <c r="C85" s="20" t="str">
        <f ca="1">IFERROR(__xludf.DUMMYFUNCTION("GOOGLETRANSLATE('Business Income'!C85,""en"",""pt-BR"")"),"Coluna 1")</f>
        <v>Coluna 1</v>
      </c>
      <c r="D85" s="20" t="str">
        <f ca="1">IFERROR(__xludf.DUMMYFUNCTION("GOOGLETRANSLATE('Business Income'!D85,""en"",""pt-BR"")"),"Coluna 2")</f>
        <v>Coluna 2</v>
      </c>
      <c r="I85" s="20" t="s">
        <v>36</v>
      </c>
      <c r="J85" s="20" t="s">
        <v>37</v>
      </c>
      <c r="M85" s="2"/>
    </row>
    <row r="86" spans="1:26" ht="32.25" customHeight="1" x14ac:dyDescent="0.25">
      <c r="A86" s="2"/>
      <c r="B86" s="2"/>
      <c r="C86" s="21" t="str">
        <f ca="1">IFERROR(__xludf.DUMMYFUNCTION("GOOGLETRANSLATE('Business Income'!C86,""en"",""pt-BR"")"),"Valor total incluindo GST/HST")</f>
        <v>Valor total incluindo GST/HST</v>
      </c>
      <c r="D86" s="21" t="str">
        <f ca="1">IFERROR(__xludf.DUMMYFUNCTION("GOOGLETRANSLATE('Business Income'!D86,""en"",""pt-BR"")"),"GST/HST incluído na Coluna 1")</f>
        <v>GST/HST incluído na Coluna 1</v>
      </c>
      <c r="E86" s="2"/>
      <c r="F86" s="2"/>
      <c r="G86" s="2"/>
      <c r="H86" s="2"/>
      <c r="I86" s="21" t="s">
        <v>38</v>
      </c>
      <c r="J86" s="21" t="s">
        <v>39</v>
      </c>
      <c r="K86" s="2"/>
      <c r="L86" s="2"/>
      <c r="M86" s="2"/>
      <c r="N86" s="2"/>
      <c r="O86" s="2"/>
      <c r="P86" s="2"/>
      <c r="Q86" s="2"/>
      <c r="R86" s="2"/>
      <c r="S86" s="2"/>
      <c r="T86" s="2"/>
      <c r="U86" s="2"/>
      <c r="V86" s="2"/>
      <c r="W86" s="2"/>
      <c r="X86" s="2"/>
      <c r="Y86" s="2"/>
      <c r="Z86" s="2"/>
    </row>
    <row r="87" spans="1:26" ht="28.5" customHeight="1" x14ac:dyDescent="0.25">
      <c r="A87" s="2"/>
      <c r="B87" s="30" t="s">
        <v>201</v>
      </c>
      <c r="C87" s="22"/>
      <c r="D87" s="22"/>
      <c r="E87" s="2"/>
      <c r="F87" s="2"/>
      <c r="G87" s="2"/>
      <c r="H87" s="30" t="s">
        <v>69</v>
      </c>
      <c r="I87" s="22"/>
      <c r="J87" s="22"/>
      <c r="K87" s="2"/>
      <c r="L87" s="2"/>
      <c r="M87" s="2"/>
      <c r="N87" s="2"/>
      <c r="O87" s="2"/>
      <c r="P87" s="2"/>
      <c r="Q87" s="2"/>
      <c r="R87" s="2"/>
      <c r="S87" s="2"/>
      <c r="T87" s="2"/>
      <c r="U87" s="2"/>
      <c r="V87" s="2"/>
      <c r="W87" s="2"/>
      <c r="X87" s="2"/>
      <c r="Y87" s="2"/>
      <c r="Z87" s="2"/>
    </row>
    <row r="88" spans="1:26" ht="28.5" customHeight="1" x14ac:dyDescent="0.25">
      <c r="A88" s="2"/>
      <c r="B88" s="30" t="s">
        <v>202</v>
      </c>
      <c r="C88" s="22"/>
      <c r="D88" s="22"/>
      <c r="E88" s="2"/>
      <c r="F88" s="2"/>
      <c r="G88" s="2"/>
      <c r="H88" s="30" t="s">
        <v>70</v>
      </c>
      <c r="I88" s="22"/>
      <c r="J88" s="22"/>
      <c r="K88" s="2"/>
      <c r="L88" s="2"/>
      <c r="M88" s="2"/>
      <c r="N88" s="2"/>
      <c r="O88" s="2"/>
      <c r="P88" s="2"/>
      <c r="Q88" s="2"/>
      <c r="R88" s="2"/>
      <c r="S88" s="2"/>
      <c r="T88" s="2"/>
      <c r="U88" s="2"/>
      <c r="V88" s="2"/>
      <c r="W88" s="2"/>
      <c r="X88" s="2"/>
      <c r="Y88" s="2"/>
      <c r="Z88" s="2"/>
    </row>
    <row r="89" spans="1:26" ht="28.5" customHeight="1" x14ac:dyDescent="0.25">
      <c r="A89" s="2"/>
      <c r="B89" s="30" t="s">
        <v>71</v>
      </c>
      <c r="C89" s="22"/>
      <c r="D89" s="22"/>
      <c r="E89" s="2"/>
      <c r="F89" s="2"/>
      <c r="G89" s="2"/>
      <c r="H89" s="30" t="s">
        <v>50</v>
      </c>
      <c r="I89" s="22"/>
      <c r="J89" s="22"/>
      <c r="K89" s="2"/>
      <c r="L89" s="2"/>
      <c r="M89" s="2"/>
      <c r="N89" s="2"/>
      <c r="O89" s="2"/>
      <c r="P89" s="2"/>
      <c r="Q89" s="2"/>
      <c r="R89" s="2"/>
      <c r="S89" s="2"/>
      <c r="T89" s="2"/>
      <c r="U89" s="2"/>
      <c r="V89" s="2"/>
      <c r="W89" s="2"/>
      <c r="X89" s="2"/>
      <c r="Y89" s="2"/>
      <c r="Z89" s="2"/>
    </row>
    <row r="90" spans="1:26" ht="28.5" customHeight="1" x14ac:dyDescent="0.25">
      <c r="A90" s="2"/>
      <c r="B90" s="30" t="s">
        <v>50</v>
      </c>
      <c r="C90" s="22"/>
      <c r="D90" s="22"/>
      <c r="E90" s="2"/>
      <c r="F90" s="2"/>
      <c r="G90" s="2"/>
      <c r="H90" s="30" t="s">
        <v>71</v>
      </c>
      <c r="I90" s="22"/>
      <c r="J90" s="22"/>
      <c r="K90" s="2"/>
      <c r="L90" s="2"/>
      <c r="M90" s="2"/>
      <c r="N90" s="2"/>
      <c r="O90" s="2"/>
      <c r="P90" s="2"/>
      <c r="Q90" s="2"/>
      <c r="R90" s="2"/>
      <c r="S90" s="2"/>
      <c r="T90" s="2"/>
      <c r="U90" s="2"/>
      <c r="V90" s="2"/>
      <c r="W90" s="2"/>
      <c r="X90" s="2"/>
      <c r="Y90" s="2"/>
      <c r="Z90" s="2"/>
    </row>
    <row r="91" spans="1:26" ht="28.5" customHeight="1" x14ac:dyDescent="0.25">
      <c r="A91" s="2"/>
      <c r="B91" s="30" t="s">
        <v>203</v>
      </c>
      <c r="C91" s="22"/>
      <c r="D91" s="22"/>
      <c r="E91" s="2"/>
      <c r="F91" s="2"/>
      <c r="G91" s="2"/>
      <c r="H91" s="30" t="s">
        <v>72</v>
      </c>
      <c r="I91" s="22"/>
      <c r="J91" s="22"/>
      <c r="K91" s="2"/>
      <c r="L91" s="2"/>
      <c r="M91" s="2"/>
      <c r="N91" s="2"/>
      <c r="O91" s="2"/>
      <c r="P91" s="2"/>
      <c r="Q91" s="2"/>
      <c r="R91" s="2"/>
      <c r="S91" s="2"/>
      <c r="T91" s="2"/>
      <c r="U91" s="2"/>
      <c r="V91" s="2"/>
      <c r="W91" s="2"/>
      <c r="X91" s="2"/>
      <c r="Y91" s="2"/>
      <c r="Z91" s="2"/>
    </row>
    <row r="92" spans="1:26" ht="28.5" customHeight="1" x14ac:dyDescent="0.25">
      <c r="A92" s="2"/>
      <c r="B92" s="30" t="s">
        <v>73</v>
      </c>
      <c r="C92" s="22"/>
      <c r="D92" s="22"/>
      <c r="E92" s="2"/>
      <c r="F92" s="2"/>
      <c r="G92" s="2"/>
      <c r="H92" s="30" t="s">
        <v>73</v>
      </c>
      <c r="I92" s="22"/>
      <c r="J92" s="22"/>
      <c r="K92" s="2"/>
      <c r="L92" s="2"/>
      <c r="M92" s="2"/>
      <c r="N92" s="2"/>
      <c r="O92" s="2"/>
      <c r="P92" s="2"/>
      <c r="Q92" s="2"/>
      <c r="R92" s="2"/>
      <c r="S92" s="2"/>
      <c r="T92" s="2"/>
      <c r="U92" s="2"/>
      <c r="V92" s="2"/>
      <c r="W92" s="2"/>
      <c r="X92" s="2"/>
      <c r="Y92" s="2"/>
      <c r="Z92" s="2"/>
    </row>
    <row r="93" spans="1:26" ht="28.5" customHeight="1" x14ac:dyDescent="0.25">
      <c r="A93" s="2"/>
      <c r="B93" s="30" t="s">
        <v>74</v>
      </c>
      <c r="C93" s="22"/>
      <c r="D93" s="22"/>
      <c r="E93" s="2"/>
      <c r="F93" s="2"/>
      <c r="G93" s="2"/>
      <c r="H93" s="30" t="s">
        <v>74</v>
      </c>
      <c r="I93" s="22"/>
      <c r="J93" s="22"/>
      <c r="K93" s="2"/>
      <c r="L93" s="2"/>
      <c r="M93" s="2"/>
      <c r="N93" s="2"/>
      <c r="O93" s="2"/>
      <c r="P93" s="2"/>
      <c r="Q93" s="2"/>
      <c r="R93" s="2"/>
      <c r="S93" s="2"/>
      <c r="T93" s="2"/>
      <c r="U93" s="2"/>
      <c r="V93" s="2"/>
      <c r="W93" s="2"/>
      <c r="X93" s="2"/>
      <c r="Y93" s="2"/>
      <c r="Z93" s="2"/>
    </row>
    <row r="94" spans="1:26" ht="28.5" customHeight="1" x14ac:dyDescent="0.25">
      <c r="A94" s="2"/>
      <c r="B94" s="30" t="s">
        <v>204</v>
      </c>
      <c r="C94" s="22"/>
      <c r="D94" s="22"/>
      <c r="E94" s="2"/>
      <c r="F94" s="2"/>
      <c r="G94" s="2"/>
      <c r="H94" s="30" t="s">
        <v>75</v>
      </c>
      <c r="I94" s="22"/>
      <c r="J94" s="22"/>
      <c r="K94" s="2"/>
      <c r="L94" s="2"/>
      <c r="M94" s="2"/>
      <c r="N94" s="2"/>
      <c r="O94" s="2"/>
      <c r="P94" s="2"/>
      <c r="Q94" s="2"/>
      <c r="R94" s="2"/>
      <c r="S94" s="2"/>
      <c r="T94" s="2"/>
      <c r="U94" s="2"/>
      <c r="V94" s="2"/>
      <c r="W94" s="2"/>
      <c r="X94" s="2"/>
      <c r="Y94" s="2"/>
      <c r="Z94" s="2"/>
    </row>
    <row r="95" spans="1:26" ht="28.5" customHeight="1" x14ac:dyDescent="0.3">
      <c r="B95" s="30" t="s">
        <v>205</v>
      </c>
      <c r="C95" s="31"/>
      <c r="D95" s="31"/>
      <c r="H95" s="30" t="s">
        <v>76</v>
      </c>
      <c r="I95" s="31"/>
      <c r="J95" s="31"/>
    </row>
    <row r="96" spans="1:26" ht="31.5" customHeight="1" x14ac:dyDescent="0.25">
      <c r="B96" s="23" t="str">
        <f ca="1">IFERROR(__xludf.DUMMYFUNCTION("GOOGLETRANSLATE('Business Income'!B96,""en"",""pt-BR"")"),"Total")</f>
        <v>Total</v>
      </c>
      <c r="C96" s="24">
        <f t="shared" ref="C96:D96" si="2">SUM(C87:C95)</f>
        <v>0</v>
      </c>
      <c r="D96" s="24">
        <f t="shared" si="2"/>
        <v>0</v>
      </c>
      <c r="H96" s="23" t="s">
        <v>59</v>
      </c>
      <c r="I96" s="24">
        <f t="shared" ref="I96:J96" si="3">SUM(I87:I95)</f>
        <v>0</v>
      </c>
      <c r="J96" s="24">
        <f t="shared" si="3"/>
        <v>0</v>
      </c>
    </row>
    <row r="97" spans="1:26" ht="14.25" customHeight="1" x14ac:dyDescent="0.25"/>
    <row r="98" spans="1:26" ht="14.25" customHeight="1" x14ac:dyDescent="0.25"/>
    <row r="99" spans="1:26" ht="29.25" customHeight="1" x14ac:dyDescent="0.25">
      <c r="B99" s="14" t="s">
        <v>206</v>
      </c>
      <c r="C99" s="15"/>
      <c r="D99" s="15"/>
      <c r="E99" s="25"/>
      <c r="F99" s="25"/>
      <c r="H99" s="14" t="s">
        <v>77</v>
      </c>
      <c r="I99" s="15"/>
      <c r="J99" s="15"/>
      <c r="K99" s="25"/>
      <c r="L99" s="25"/>
    </row>
    <row r="100" spans="1:26" ht="11.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39.75" customHeight="1" x14ac:dyDescent="0.25">
      <c r="A101" s="2"/>
      <c r="B101" s="94" t="s">
        <v>207</v>
      </c>
      <c r="C101" s="94"/>
      <c r="D101" s="94"/>
      <c r="G101" s="2"/>
      <c r="H101" s="94" t="s">
        <v>78</v>
      </c>
      <c r="I101" s="81"/>
      <c r="J101" s="81"/>
      <c r="M101" s="2"/>
      <c r="N101" s="2"/>
      <c r="O101" s="2"/>
      <c r="P101" s="2"/>
      <c r="Q101" s="2"/>
      <c r="R101" s="2"/>
      <c r="S101" s="2"/>
      <c r="T101" s="2"/>
      <c r="U101" s="2"/>
      <c r="V101" s="2"/>
      <c r="W101" s="2"/>
      <c r="X101" s="2"/>
      <c r="Y101" s="2"/>
      <c r="Z101" s="2"/>
    </row>
    <row r="102" spans="1:26" ht="50.25" customHeight="1" x14ac:dyDescent="0.25">
      <c r="A102" s="2"/>
      <c r="B102" s="95" t="s">
        <v>208</v>
      </c>
      <c r="C102" s="81"/>
      <c r="D102" s="81"/>
      <c r="E102" s="32"/>
      <c r="F102" s="32"/>
      <c r="G102" s="2"/>
      <c r="H102" s="95" t="s">
        <v>79</v>
      </c>
      <c r="I102" s="81"/>
      <c r="J102" s="81"/>
      <c r="K102" s="32"/>
      <c r="L102" s="32"/>
      <c r="M102" s="2"/>
      <c r="N102" s="2"/>
      <c r="O102" s="2"/>
      <c r="P102" s="2"/>
      <c r="Q102" s="2"/>
      <c r="R102" s="2"/>
      <c r="S102" s="2"/>
      <c r="T102" s="2"/>
      <c r="U102" s="2"/>
      <c r="V102" s="2"/>
      <c r="W102" s="2"/>
      <c r="X102" s="2"/>
      <c r="Y102" s="2"/>
      <c r="Z102" s="2"/>
    </row>
    <row r="103" spans="1:26" ht="36.75" customHeight="1" x14ac:dyDescent="0.25">
      <c r="A103" s="2"/>
      <c r="B103" s="95" t="s">
        <v>209</v>
      </c>
      <c r="C103" s="95"/>
      <c r="D103" s="95"/>
      <c r="E103" s="32"/>
      <c r="F103" s="32"/>
      <c r="G103" s="2"/>
      <c r="H103" s="95" t="s">
        <v>80</v>
      </c>
      <c r="I103" s="81"/>
      <c r="J103" s="81"/>
      <c r="K103" s="32"/>
      <c r="L103" s="32"/>
      <c r="M103" s="2"/>
      <c r="N103" s="2"/>
      <c r="O103" s="2"/>
      <c r="P103" s="2"/>
      <c r="Q103" s="2"/>
      <c r="R103" s="2"/>
      <c r="S103" s="2"/>
      <c r="T103" s="2"/>
      <c r="U103" s="2"/>
      <c r="V103" s="2"/>
      <c r="W103" s="2"/>
      <c r="X103" s="2"/>
      <c r="Y103" s="2"/>
      <c r="Z103" s="2"/>
    </row>
    <row r="104" spans="1:26" ht="19.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7" customHeight="1" x14ac:dyDescent="0.25">
      <c r="A105" s="2"/>
      <c r="B105" s="2" t="s">
        <v>210</v>
      </c>
      <c r="C105" s="104"/>
      <c r="D105" s="105"/>
      <c r="E105" s="2"/>
      <c r="F105" s="2"/>
      <c r="G105" s="2"/>
      <c r="H105" s="2" t="s">
        <v>81</v>
      </c>
      <c r="I105" s="104"/>
      <c r="J105" s="105"/>
      <c r="K105" s="2"/>
      <c r="L105" s="2"/>
      <c r="M105" s="2"/>
      <c r="N105" s="2"/>
      <c r="O105" s="2"/>
      <c r="P105" s="2"/>
      <c r="Q105" s="2"/>
      <c r="R105" s="2"/>
      <c r="S105" s="2"/>
      <c r="T105" s="2"/>
      <c r="U105" s="2"/>
      <c r="V105" s="2"/>
      <c r="W105" s="2"/>
      <c r="X105" s="2"/>
      <c r="Y105" s="2"/>
      <c r="Z105" s="2"/>
    </row>
    <row r="106" spans="1:26" ht="27" customHeight="1" x14ac:dyDescent="0.25">
      <c r="A106" s="2"/>
      <c r="B106" s="2" t="s">
        <v>211</v>
      </c>
      <c r="C106" s="106" t="str">
        <f ca="1">IFERROR(__xludf.DUMMYFUNCTION("GOOGLETRANSLATE('Business Income'!C106,""en"",""pt-BR"")"),"Selecione uma opção")</f>
        <v>Selecione uma opção</v>
      </c>
      <c r="D106" s="105"/>
      <c r="E106" s="2"/>
      <c r="F106" s="2"/>
      <c r="G106" s="2"/>
      <c r="H106" s="2" t="s">
        <v>82</v>
      </c>
      <c r="I106" s="106" t="s">
        <v>13</v>
      </c>
      <c r="J106" s="105"/>
      <c r="K106" s="2"/>
      <c r="L106" s="2"/>
      <c r="M106" s="2"/>
      <c r="N106" s="2"/>
      <c r="O106" s="2"/>
      <c r="P106" s="2"/>
      <c r="Q106" s="2"/>
      <c r="R106" s="2"/>
      <c r="S106" s="2"/>
      <c r="T106" s="2"/>
      <c r="U106" s="2"/>
      <c r="V106" s="2"/>
      <c r="W106" s="2"/>
      <c r="X106" s="2"/>
      <c r="Y106" s="2"/>
      <c r="Z106" s="2"/>
    </row>
    <row r="107" spans="1:26" ht="27" customHeight="1" x14ac:dyDescent="0.25">
      <c r="A107" s="2"/>
      <c r="B107" s="2" t="s">
        <v>212</v>
      </c>
      <c r="C107" s="104"/>
      <c r="D107" s="105"/>
      <c r="E107" s="2"/>
      <c r="F107" s="2"/>
      <c r="G107" s="2"/>
      <c r="H107" s="2" t="s">
        <v>83</v>
      </c>
      <c r="I107" s="104"/>
      <c r="J107" s="105"/>
      <c r="K107" s="2"/>
      <c r="L107" s="2"/>
      <c r="M107" s="2"/>
      <c r="N107" s="2"/>
      <c r="O107" s="2"/>
      <c r="P107" s="2"/>
      <c r="Q107" s="2"/>
      <c r="R107" s="2"/>
      <c r="S107" s="2"/>
      <c r="T107" s="2"/>
      <c r="U107" s="2"/>
      <c r="V107" s="2"/>
      <c r="W107" s="2"/>
      <c r="X107" s="2"/>
      <c r="Y107" s="2"/>
      <c r="Z107" s="2"/>
    </row>
    <row r="108" spans="1:26" ht="27" customHeight="1" x14ac:dyDescent="0.25">
      <c r="A108" s="2"/>
      <c r="B108" s="2" t="s">
        <v>213</v>
      </c>
      <c r="C108" s="104"/>
      <c r="D108" s="105"/>
      <c r="E108" s="2"/>
      <c r="F108" s="2"/>
      <c r="G108" s="2"/>
      <c r="H108" s="2" t="s">
        <v>84</v>
      </c>
      <c r="I108" s="104"/>
      <c r="J108" s="105"/>
      <c r="K108" s="2"/>
      <c r="L108" s="2"/>
      <c r="M108" s="2"/>
      <c r="N108" s="2"/>
      <c r="O108" s="2"/>
      <c r="P108" s="2"/>
      <c r="Q108" s="2"/>
      <c r="R108" s="2"/>
      <c r="S108" s="2"/>
      <c r="T108" s="2"/>
      <c r="U108" s="2"/>
      <c r="V108" s="2"/>
      <c r="W108" s="2"/>
      <c r="X108" s="2"/>
      <c r="Y108" s="2"/>
      <c r="Z108" s="2"/>
    </row>
    <row r="109" spans="1:26" ht="27" customHeight="1" x14ac:dyDescent="0.25">
      <c r="A109" s="2"/>
      <c r="B109" s="2" t="s">
        <v>214</v>
      </c>
      <c r="C109" s="106">
        <v>1</v>
      </c>
      <c r="D109" s="105"/>
      <c r="E109" s="2"/>
      <c r="F109" s="2"/>
      <c r="G109" s="2"/>
      <c r="H109" s="2" t="s">
        <v>85</v>
      </c>
      <c r="I109" s="106">
        <v>1</v>
      </c>
      <c r="J109" s="105"/>
      <c r="K109" s="2"/>
      <c r="L109" s="2"/>
      <c r="M109" s="2"/>
      <c r="N109" s="2"/>
      <c r="O109" s="2"/>
      <c r="P109" s="2"/>
      <c r="Q109" s="2"/>
      <c r="R109" s="2"/>
      <c r="S109" s="2"/>
      <c r="T109" s="2"/>
      <c r="U109" s="2"/>
      <c r="V109" s="2"/>
      <c r="W109" s="2"/>
      <c r="X109" s="2"/>
      <c r="Y109" s="2"/>
      <c r="Z109" s="2"/>
    </row>
    <row r="110" spans="1:26" ht="27" customHeight="1" x14ac:dyDescent="0.25">
      <c r="A110" s="2"/>
      <c r="B110" s="2" t="s">
        <v>215</v>
      </c>
      <c r="C110" s="106">
        <v>1</v>
      </c>
      <c r="D110" s="105"/>
      <c r="E110" s="2"/>
      <c r="F110" s="2"/>
      <c r="G110" s="2"/>
      <c r="H110" s="2" t="s">
        <v>86</v>
      </c>
      <c r="I110" s="106">
        <v>1</v>
      </c>
      <c r="J110" s="105"/>
      <c r="K110" s="2"/>
      <c r="L110" s="2"/>
      <c r="M110" s="2"/>
      <c r="N110" s="2"/>
      <c r="O110" s="2"/>
      <c r="P110" s="2"/>
      <c r="Q110" s="2"/>
      <c r="R110" s="2"/>
      <c r="S110" s="2"/>
      <c r="T110" s="2"/>
      <c r="U110" s="2"/>
      <c r="V110" s="2"/>
      <c r="W110" s="2"/>
      <c r="X110" s="2"/>
      <c r="Y110" s="2"/>
      <c r="Z110" s="2"/>
    </row>
    <row r="111" spans="1:26" ht="24.75" customHeight="1" x14ac:dyDescent="0.25">
      <c r="A111" s="2"/>
      <c r="B111" s="2" t="s">
        <v>216</v>
      </c>
      <c r="C111" s="97">
        <f>C110/C109</f>
        <v>1</v>
      </c>
      <c r="D111" s="81"/>
      <c r="E111" s="2"/>
      <c r="F111" s="2"/>
      <c r="G111" s="2"/>
      <c r="H111" s="2" t="s">
        <v>87</v>
      </c>
      <c r="I111" s="97">
        <f>I110/I109</f>
        <v>1</v>
      </c>
      <c r="J111" s="81"/>
      <c r="K111" s="2"/>
      <c r="L111" s="2"/>
      <c r="M111" s="2"/>
      <c r="N111" s="2"/>
      <c r="O111" s="2"/>
      <c r="P111" s="2"/>
      <c r="Q111" s="2"/>
      <c r="R111" s="2"/>
      <c r="S111" s="2"/>
      <c r="T111" s="2"/>
      <c r="U111" s="2"/>
      <c r="V111" s="2"/>
      <c r="W111" s="2"/>
      <c r="X111" s="2"/>
      <c r="Y111" s="2"/>
      <c r="Z111" s="2"/>
    </row>
    <row r="112" spans="1:26" ht="19.5" customHeight="1" x14ac:dyDescent="0.25">
      <c r="A112" s="2"/>
      <c r="B112" s="2"/>
      <c r="C112" s="33"/>
      <c r="D112" s="2"/>
      <c r="E112" s="2"/>
      <c r="F112" s="2"/>
      <c r="G112" s="2"/>
      <c r="H112" s="2"/>
      <c r="I112" s="33"/>
      <c r="J112" s="2"/>
      <c r="K112" s="2"/>
      <c r="L112" s="2"/>
      <c r="M112" s="2"/>
      <c r="N112" s="2"/>
      <c r="O112" s="2"/>
      <c r="P112" s="2"/>
      <c r="Q112" s="2"/>
      <c r="R112" s="2"/>
      <c r="S112" s="2"/>
      <c r="T112" s="2"/>
      <c r="U112" s="2"/>
      <c r="V112" s="2"/>
      <c r="W112" s="2"/>
      <c r="X112" s="2"/>
      <c r="Y112" s="2"/>
      <c r="Z112" s="2"/>
    </row>
    <row r="113" spans="1:26" ht="19.5" customHeight="1" x14ac:dyDescent="0.25">
      <c r="A113" s="2"/>
      <c r="B113" s="2"/>
      <c r="C113" s="20" t="str">
        <f ca="1">IFERROR(__xludf.DUMMYFUNCTION("GOOGLETRANSLATE('Business Income'!C113,""en"",""pt-BR"")"),"Coluna 1")</f>
        <v>Coluna 1</v>
      </c>
      <c r="D113" s="20" t="str">
        <f ca="1">IFERROR(__xludf.DUMMYFUNCTION("GOOGLETRANSLATE('Business Income'!D113,""en"",""pt-BR"")"),"Coluna 2")</f>
        <v>Coluna 2</v>
      </c>
      <c r="E113" s="2"/>
      <c r="F113" s="2"/>
      <c r="G113" s="2"/>
      <c r="H113" s="2"/>
      <c r="I113" s="20" t="s">
        <v>36</v>
      </c>
      <c r="J113" s="20" t="s">
        <v>37</v>
      </c>
      <c r="K113" s="2"/>
      <c r="L113" s="2"/>
      <c r="M113" s="2"/>
      <c r="N113" s="2"/>
      <c r="O113" s="2"/>
      <c r="P113" s="2"/>
      <c r="Q113" s="2"/>
      <c r="R113" s="2"/>
      <c r="S113" s="2"/>
      <c r="T113" s="2"/>
      <c r="U113" s="2"/>
      <c r="V113" s="2"/>
      <c r="W113" s="2"/>
      <c r="X113" s="2"/>
      <c r="Y113" s="2"/>
      <c r="Z113" s="2"/>
    </row>
    <row r="114" spans="1:26" ht="31.5" customHeight="1" x14ac:dyDescent="0.25">
      <c r="A114" s="2"/>
      <c r="B114" s="2"/>
      <c r="C114" s="21" t="str">
        <f ca="1">IFERROR(__xludf.DUMMYFUNCTION("GOOGLETRANSLATE('Business Income'!C114,""en"",""pt-BR"")"),"Valor total incluindo GST/HST")</f>
        <v>Valor total incluindo GST/HST</v>
      </c>
      <c r="D114" s="21" t="str">
        <f ca="1">IFERROR(__xludf.DUMMYFUNCTION("GOOGLETRANSLATE('Business Income'!D114,""en"",""pt-BR"")"),"GST/HST incluído na Coluna 1")</f>
        <v>GST/HST incluído na Coluna 1</v>
      </c>
      <c r="E114" s="2"/>
      <c r="F114" s="2"/>
      <c r="G114" s="2"/>
      <c r="H114" s="2"/>
      <c r="I114" s="21" t="s">
        <v>38</v>
      </c>
      <c r="J114" s="21" t="s">
        <v>39</v>
      </c>
      <c r="K114" s="2"/>
      <c r="L114" s="2"/>
      <c r="M114" s="2"/>
      <c r="N114" s="2"/>
      <c r="O114" s="2"/>
      <c r="P114" s="2"/>
      <c r="Q114" s="2"/>
      <c r="R114" s="2"/>
      <c r="S114" s="2"/>
      <c r="T114" s="2"/>
      <c r="U114" s="2"/>
      <c r="V114" s="2"/>
      <c r="W114" s="2"/>
      <c r="X114" s="2"/>
      <c r="Y114" s="2"/>
      <c r="Z114" s="2"/>
    </row>
    <row r="115" spans="1:26" ht="24.75" customHeight="1" x14ac:dyDescent="0.25">
      <c r="A115" s="2"/>
      <c r="B115" s="30" t="str">
        <f ca="1">IFERROR(__xludf.DUMMYFUNCTION("GOOGLETRANSLATE('Business Income'!B115,""en"",""pt-BR"")"),"Combustível")</f>
        <v>Combustível</v>
      </c>
      <c r="C115" s="22"/>
      <c r="D115" s="22"/>
      <c r="E115" s="2"/>
      <c r="F115" s="2"/>
      <c r="G115" s="2"/>
      <c r="H115" s="30" t="s">
        <v>88</v>
      </c>
      <c r="I115" s="22"/>
      <c r="J115" s="22"/>
      <c r="K115" s="2"/>
      <c r="L115" s="2"/>
      <c r="M115" s="2"/>
      <c r="N115" s="2"/>
      <c r="O115" s="2"/>
      <c r="P115" s="2"/>
      <c r="Q115" s="2"/>
      <c r="R115" s="2"/>
      <c r="S115" s="2"/>
      <c r="T115" s="2"/>
      <c r="U115" s="2"/>
      <c r="V115" s="2"/>
      <c r="W115" s="2"/>
      <c r="X115" s="2"/>
      <c r="Y115" s="2"/>
      <c r="Z115" s="2"/>
    </row>
    <row r="116" spans="1:26" ht="24.75" customHeight="1" x14ac:dyDescent="0.25">
      <c r="A116" s="2"/>
      <c r="B116" s="30" t="str">
        <f ca="1">IFERROR(__xludf.DUMMYFUNCTION("GOOGLETRANSLATE('Business Income'!B116,""en"",""pt-BR"")"),"Manutenção")</f>
        <v>Manutenção</v>
      </c>
      <c r="C116" s="22"/>
      <c r="D116" s="22"/>
      <c r="E116" s="2"/>
      <c r="F116" s="2"/>
      <c r="G116" s="2"/>
      <c r="H116" s="30" t="s">
        <v>72</v>
      </c>
      <c r="I116" s="22"/>
      <c r="J116" s="22"/>
      <c r="K116" s="2"/>
      <c r="L116" s="2"/>
      <c r="M116" s="2"/>
      <c r="N116" s="2"/>
      <c r="O116" s="2"/>
      <c r="P116" s="2"/>
      <c r="Q116" s="2"/>
      <c r="R116" s="2"/>
      <c r="S116" s="2"/>
      <c r="T116" s="2"/>
      <c r="U116" s="2"/>
      <c r="V116" s="2"/>
      <c r="W116" s="2"/>
      <c r="X116" s="2"/>
      <c r="Y116" s="2"/>
      <c r="Z116" s="2"/>
    </row>
    <row r="117" spans="1:26" ht="24.75" customHeight="1" x14ac:dyDescent="0.25">
      <c r="A117" s="2"/>
      <c r="B117" s="30" t="str">
        <f ca="1">IFERROR(__xludf.DUMMYFUNCTION("GOOGLETRANSLATE('Business Income'!B117,""en"",""pt-BR"")"),"Seguro")</f>
        <v>Seguro</v>
      </c>
      <c r="C117" s="22"/>
      <c r="D117" s="22"/>
      <c r="E117" s="2"/>
      <c r="F117" s="2"/>
      <c r="G117" s="2"/>
      <c r="H117" s="30" t="s">
        <v>50</v>
      </c>
      <c r="I117" s="22"/>
      <c r="J117" s="22"/>
      <c r="K117" s="2"/>
      <c r="L117" s="2"/>
      <c r="M117" s="2"/>
      <c r="N117" s="2"/>
      <c r="O117" s="2"/>
      <c r="P117" s="2"/>
      <c r="Q117" s="2"/>
      <c r="R117" s="2"/>
      <c r="S117" s="2"/>
      <c r="T117" s="2"/>
      <c r="U117" s="2"/>
      <c r="V117" s="2"/>
      <c r="W117" s="2"/>
      <c r="X117" s="2"/>
      <c r="Y117" s="2"/>
      <c r="Z117" s="2"/>
    </row>
    <row r="118" spans="1:26" ht="24.75" customHeight="1" x14ac:dyDescent="0.25">
      <c r="A118" s="2"/>
      <c r="B118" s="30" t="str">
        <f ca="1">IFERROR(__xludf.DUMMYFUNCTION("GOOGLETRANSLATE('Business Income'!B118,""en"",""pt-BR"")"),"Estacionamento (para fins comerciais)")</f>
        <v>Estacionamento (para fins comerciais)</v>
      </c>
      <c r="C118" s="22"/>
      <c r="D118" s="22"/>
      <c r="E118" s="2"/>
      <c r="F118" s="2"/>
      <c r="G118" s="2"/>
      <c r="H118" s="30" t="s">
        <v>89</v>
      </c>
      <c r="I118" s="22"/>
      <c r="J118" s="22"/>
      <c r="K118" s="2"/>
      <c r="L118" s="2"/>
      <c r="M118" s="2"/>
      <c r="N118" s="2"/>
      <c r="O118" s="2"/>
      <c r="P118" s="2"/>
      <c r="Q118" s="2"/>
      <c r="R118" s="2"/>
      <c r="S118" s="2"/>
      <c r="T118" s="2"/>
      <c r="U118" s="2"/>
      <c r="V118" s="2"/>
      <c r="W118" s="2"/>
      <c r="X118" s="2"/>
      <c r="Y118" s="2"/>
      <c r="Z118" s="2"/>
    </row>
    <row r="119" spans="1:26" ht="24.75" customHeight="1" x14ac:dyDescent="0.25">
      <c r="A119" s="2"/>
      <c r="B119" s="30" t="str">
        <f ca="1">IFERROR(__xludf.DUMMYFUNCTION("GOOGLETRANSLATE('Business Income'!B119,""en"",""pt-BR"")"),"Outro (especificar)")</f>
        <v>Outro (especificar)</v>
      </c>
      <c r="C119" s="22"/>
      <c r="D119" s="22"/>
      <c r="E119" s="2"/>
      <c r="F119" s="2"/>
      <c r="G119" s="2"/>
      <c r="H119" s="30" t="s">
        <v>90</v>
      </c>
      <c r="I119" s="22"/>
      <c r="J119" s="22"/>
      <c r="K119" s="2"/>
      <c r="L119" s="2"/>
      <c r="M119" s="2"/>
      <c r="N119" s="2"/>
      <c r="O119" s="2"/>
      <c r="P119" s="2"/>
      <c r="Q119" s="2"/>
      <c r="R119" s="2"/>
      <c r="S119" s="2"/>
      <c r="T119" s="2"/>
      <c r="U119" s="2"/>
      <c r="V119" s="2"/>
      <c r="W119" s="2"/>
      <c r="X119" s="2"/>
      <c r="Y119" s="2"/>
      <c r="Z119" s="2"/>
    </row>
    <row r="120" spans="1:26" ht="24.75" customHeight="1" x14ac:dyDescent="0.25">
      <c r="A120" s="2"/>
      <c r="B120" s="30"/>
      <c r="C120" s="22"/>
      <c r="D120" s="22"/>
      <c r="E120" s="2"/>
      <c r="F120" s="2"/>
      <c r="G120" s="2"/>
      <c r="H120" s="30"/>
      <c r="I120" s="22"/>
      <c r="J120" s="22"/>
      <c r="K120" s="2"/>
      <c r="L120" s="2"/>
      <c r="M120" s="2"/>
      <c r="N120" s="2"/>
      <c r="O120" s="2"/>
      <c r="P120" s="2"/>
      <c r="Q120" s="2"/>
      <c r="R120" s="2"/>
      <c r="S120" s="2"/>
      <c r="T120" s="2"/>
      <c r="U120" s="2"/>
      <c r="V120" s="2"/>
      <c r="W120" s="2"/>
      <c r="X120" s="2"/>
      <c r="Y120" s="2"/>
      <c r="Z120" s="2"/>
    </row>
    <row r="121" spans="1:26" ht="24.75" customHeight="1" x14ac:dyDescent="0.25">
      <c r="A121" s="2"/>
      <c r="B121" s="30"/>
      <c r="C121" s="22"/>
      <c r="D121" s="22"/>
      <c r="E121" s="2"/>
      <c r="F121" s="2"/>
      <c r="G121" s="2"/>
      <c r="H121" s="30"/>
      <c r="I121" s="22"/>
      <c r="J121" s="22"/>
      <c r="K121" s="2"/>
      <c r="L121" s="2"/>
      <c r="M121" s="2"/>
      <c r="N121" s="2"/>
      <c r="O121" s="2"/>
      <c r="P121" s="2"/>
      <c r="Q121" s="2"/>
      <c r="R121" s="2"/>
      <c r="S121" s="2"/>
      <c r="T121" s="2"/>
      <c r="U121" s="2"/>
      <c r="V121" s="2"/>
      <c r="W121" s="2"/>
      <c r="X121" s="2"/>
      <c r="Y121" s="2"/>
      <c r="Z121" s="2"/>
    </row>
    <row r="122" spans="1:26" ht="27" customHeight="1" x14ac:dyDescent="0.25">
      <c r="A122" s="2"/>
      <c r="B122" s="23" t="s">
        <v>217</v>
      </c>
      <c r="C122" s="24">
        <f t="shared" ref="C122:D122" si="4">SUM(C115:C121)</f>
        <v>0</v>
      </c>
      <c r="D122" s="24">
        <f t="shared" si="4"/>
        <v>0</v>
      </c>
      <c r="E122" s="2"/>
      <c r="F122" s="2"/>
      <c r="G122" s="2"/>
      <c r="H122" s="23" t="s">
        <v>91</v>
      </c>
      <c r="I122" s="24">
        <f t="shared" ref="I122:J122" si="5">SUM(I115:I121)</f>
        <v>0</v>
      </c>
      <c r="J122" s="24">
        <f t="shared" si="5"/>
        <v>0</v>
      </c>
      <c r="K122" s="2"/>
      <c r="L122" s="2"/>
      <c r="M122" s="2"/>
      <c r="N122" s="2"/>
      <c r="O122" s="2"/>
      <c r="P122" s="2"/>
      <c r="Q122" s="2"/>
      <c r="R122" s="2"/>
      <c r="S122" s="2"/>
      <c r="T122" s="2"/>
      <c r="U122" s="2"/>
      <c r="V122" s="2"/>
      <c r="W122" s="2"/>
      <c r="X122" s="2"/>
      <c r="Y122" s="2"/>
      <c r="Z122" s="2"/>
    </row>
    <row r="123" spans="1:26" ht="14.25" customHeight="1" x14ac:dyDescent="0.25"/>
    <row r="124" spans="1:26" ht="14.25" customHeight="1" x14ac:dyDescent="0.25"/>
    <row r="125" spans="1:26" ht="29.25" customHeight="1" x14ac:dyDescent="0.25">
      <c r="B125" s="14" t="str">
        <f ca="1">IFERROR(__xludf.DUMMYFUNCTION("GOOGLETRANSLATE('Business Income'!B125,""en"",""pt-BR"")"),"Despesas Automóvel - Carro 2")</f>
        <v>Despesas Automóvel - Carro 2</v>
      </c>
      <c r="C125" s="15"/>
      <c r="D125" s="15"/>
      <c r="E125" s="25"/>
      <c r="F125" s="25"/>
      <c r="H125" s="14" t="s">
        <v>92</v>
      </c>
      <c r="I125" s="15"/>
      <c r="J125" s="15"/>
      <c r="K125" s="25"/>
      <c r="L125" s="25"/>
    </row>
    <row r="126" spans="1:26" ht="11.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39.75" customHeight="1" x14ac:dyDescent="0.25">
      <c r="A127" s="2"/>
      <c r="B127" s="94" t="s">
        <v>207</v>
      </c>
      <c r="C127" s="94"/>
      <c r="D127" s="94"/>
      <c r="G127" s="2"/>
      <c r="H127" s="94" t="s">
        <v>78</v>
      </c>
      <c r="I127" s="81"/>
      <c r="J127" s="81"/>
      <c r="M127" s="2"/>
      <c r="N127" s="2"/>
      <c r="O127" s="2"/>
      <c r="P127" s="2"/>
      <c r="Q127" s="2"/>
      <c r="R127" s="2"/>
      <c r="S127" s="2"/>
      <c r="T127" s="2"/>
      <c r="U127" s="2"/>
      <c r="V127" s="2"/>
      <c r="W127" s="2"/>
      <c r="X127" s="2"/>
      <c r="Y127" s="2"/>
      <c r="Z127" s="2"/>
    </row>
    <row r="128" spans="1:26" ht="50.25" customHeight="1" x14ac:dyDescent="0.25">
      <c r="A128" s="2"/>
      <c r="B128" s="95" t="s">
        <v>208</v>
      </c>
      <c r="C128" s="81"/>
      <c r="D128" s="81"/>
      <c r="E128" s="32"/>
      <c r="F128" s="32"/>
      <c r="G128" s="2"/>
      <c r="H128" s="95" t="s">
        <v>79</v>
      </c>
      <c r="I128" s="81"/>
      <c r="J128" s="81"/>
      <c r="K128" s="32"/>
      <c r="L128" s="32"/>
      <c r="M128" s="2"/>
      <c r="N128" s="2"/>
      <c r="O128" s="2"/>
      <c r="P128" s="2"/>
      <c r="Q128" s="2"/>
      <c r="R128" s="2"/>
      <c r="S128" s="2"/>
      <c r="T128" s="2"/>
      <c r="U128" s="2"/>
      <c r="V128" s="2"/>
      <c r="W128" s="2"/>
      <c r="X128" s="2"/>
      <c r="Y128" s="2"/>
      <c r="Z128" s="2"/>
    </row>
    <row r="129" spans="1:26" ht="36.75" customHeight="1" x14ac:dyDescent="0.25">
      <c r="A129" s="2"/>
      <c r="B129" s="95" t="s">
        <v>209</v>
      </c>
      <c r="C129" s="95"/>
      <c r="D129" s="95"/>
      <c r="E129" s="32"/>
      <c r="F129" s="32"/>
      <c r="G129" s="2"/>
      <c r="H129" s="95" t="s">
        <v>80</v>
      </c>
      <c r="I129" s="81"/>
      <c r="J129" s="81"/>
      <c r="K129" s="32"/>
      <c r="L129" s="32"/>
      <c r="M129" s="2"/>
      <c r="N129" s="2"/>
      <c r="O129" s="2"/>
      <c r="P129" s="2"/>
      <c r="Q129" s="2"/>
      <c r="R129" s="2"/>
      <c r="S129" s="2"/>
      <c r="T129" s="2"/>
      <c r="U129" s="2"/>
      <c r="V129" s="2"/>
      <c r="W129" s="2"/>
      <c r="X129" s="2"/>
      <c r="Y129" s="2"/>
      <c r="Z129" s="2"/>
    </row>
    <row r="130" spans="1:26" ht="19.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7" customHeight="1" x14ac:dyDescent="0.25">
      <c r="A131" s="2"/>
      <c r="B131" s="2" t="s">
        <v>210</v>
      </c>
      <c r="C131" s="104"/>
      <c r="D131" s="105"/>
      <c r="E131" s="2"/>
      <c r="F131" s="2"/>
      <c r="G131" s="2"/>
      <c r="H131" s="2" t="s">
        <v>81</v>
      </c>
      <c r="I131" s="104"/>
      <c r="J131" s="105"/>
      <c r="K131" s="2"/>
      <c r="L131" s="2"/>
      <c r="M131" s="2"/>
      <c r="N131" s="2"/>
      <c r="O131" s="2"/>
      <c r="P131" s="2"/>
      <c r="Q131" s="2"/>
      <c r="R131" s="2"/>
      <c r="S131" s="2"/>
      <c r="T131" s="2"/>
      <c r="U131" s="2"/>
      <c r="V131" s="2"/>
      <c r="W131" s="2"/>
      <c r="X131" s="2"/>
      <c r="Y131" s="2"/>
      <c r="Z131" s="2"/>
    </row>
    <row r="132" spans="1:26" ht="27" customHeight="1" x14ac:dyDescent="0.25">
      <c r="A132" s="2"/>
      <c r="B132" s="2" t="s">
        <v>211</v>
      </c>
      <c r="C132" s="106" t="str">
        <f ca="1">IFERROR(__xludf.DUMMYFUNCTION("GOOGLETRANSLATE('Business Income'!C132,""en"",""pt-BR"")"),"Selecione uma opção")</f>
        <v>Selecione uma opção</v>
      </c>
      <c r="D132" s="105"/>
      <c r="E132" s="2"/>
      <c r="F132" s="2"/>
      <c r="G132" s="2"/>
      <c r="H132" s="2" t="s">
        <v>82</v>
      </c>
      <c r="I132" s="106" t="s">
        <v>13</v>
      </c>
      <c r="J132" s="105"/>
      <c r="K132" s="2"/>
      <c r="L132" s="2"/>
      <c r="M132" s="2"/>
      <c r="N132" s="2"/>
      <c r="O132" s="2"/>
      <c r="P132" s="2"/>
      <c r="Q132" s="2"/>
      <c r="R132" s="2"/>
      <c r="S132" s="2"/>
      <c r="T132" s="2"/>
      <c r="U132" s="2"/>
      <c r="V132" s="2"/>
      <c r="W132" s="2"/>
      <c r="X132" s="2"/>
      <c r="Y132" s="2"/>
      <c r="Z132" s="2"/>
    </row>
    <row r="133" spans="1:26" ht="27" customHeight="1" x14ac:dyDescent="0.25">
      <c r="A133" s="2"/>
      <c r="B133" s="2" t="s">
        <v>212</v>
      </c>
      <c r="C133" s="104"/>
      <c r="D133" s="105"/>
      <c r="E133" s="2"/>
      <c r="F133" s="2"/>
      <c r="G133" s="2"/>
      <c r="H133" s="2" t="s">
        <v>83</v>
      </c>
      <c r="I133" s="104"/>
      <c r="J133" s="105"/>
      <c r="K133" s="2"/>
      <c r="L133" s="2"/>
      <c r="M133" s="2"/>
      <c r="N133" s="2"/>
      <c r="O133" s="2"/>
      <c r="P133" s="2"/>
      <c r="Q133" s="2"/>
      <c r="R133" s="2"/>
      <c r="S133" s="2"/>
      <c r="T133" s="2"/>
      <c r="U133" s="2"/>
      <c r="V133" s="2"/>
      <c r="W133" s="2"/>
      <c r="X133" s="2"/>
      <c r="Y133" s="2"/>
      <c r="Z133" s="2"/>
    </row>
    <row r="134" spans="1:26" ht="27" customHeight="1" x14ac:dyDescent="0.25">
      <c r="A134" s="2"/>
      <c r="B134" s="2" t="s">
        <v>213</v>
      </c>
      <c r="C134" s="104"/>
      <c r="D134" s="105"/>
      <c r="E134" s="2"/>
      <c r="F134" s="2"/>
      <c r="G134" s="2"/>
      <c r="H134" s="2" t="s">
        <v>84</v>
      </c>
      <c r="I134" s="104"/>
      <c r="J134" s="105"/>
      <c r="K134" s="2"/>
      <c r="L134" s="2"/>
      <c r="M134" s="2"/>
      <c r="N134" s="2"/>
      <c r="O134" s="2"/>
      <c r="P134" s="2"/>
      <c r="Q134" s="2"/>
      <c r="R134" s="2"/>
      <c r="S134" s="2"/>
      <c r="T134" s="2"/>
      <c r="U134" s="2"/>
      <c r="V134" s="2"/>
      <c r="W134" s="2"/>
      <c r="X134" s="2"/>
      <c r="Y134" s="2"/>
      <c r="Z134" s="2"/>
    </row>
    <row r="135" spans="1:26" ht="27" customHeight="1" x14ac:dyDescent="0.25">
      <c r="A135" s="2"/>
      <c r="B135" s="2" t="s">
        <v>214</v>
      </c>
      <c r="C135" s="106">
        <v>1</v>
      </c>
      <c r="D135" s="105"/>
      <c r="E135" s="2"/>
      <c r="F135" s="2"/>
      <c r="G135" s="2"/>
      <c r="H135" s="2" t="s">
        <v>85</v>
      </c>
      <c r="I135" s="106">
        <v>1</v>
      </c>
      <c r="J135" s="105"/>
      <c r="K135" s="2"/>
      <c r="L135" s="2"/>
      <c r="M135" s="2"/>
      <c r="N135" s="2"/>
      <c r="O135" s="2"/>
      <c r="P135" s="2"/>
      <c r="Q135" s="2"/>
      <c r="R135" s="2"/>
      <c r="S135" s="2"/>
      <c r="T135" s="2"/>
      <c r="U135" s="2"/>
      <c r="V135" s="2"/>
      <c r="W135" s="2"/>
      <c r="X135" s="2"/>
      <c r="Y135" s="2"/>
      <c r="Z135" s="2"/>
    </row>
    <row r="136" spans="1:26" ht="27" customHeight="1" x14ac:dyDescent="0.25">
      <c r="A136" s="2"/>
      <c r="B136" s="2" t="s">
        <v>215</v>
      </c>
      <c r="C136" s="106">
        <v>1</v>
      </c>
      <c r="D136" s="105"/>
      <c r="E136" s="2"/>
      <c r="F136" s="2"/>
      <c r="G136" s="2"/>
      <c r="H136" s="2" t="s">
        <v>86</v>
      </c>
      <c r="I136" s="106">
        <v>1</v>
      </c>
      <c r="J136" s="105"/>
      <c r="K136" s="2"/>
      <c r="L136" s="2"/>
      <c r="M136" s="2"/>
      <c r="N136" s="2"/>
      <c r="O136" s="2"/>
      <c r="P136" s="2"/>
      <c r="Q136" s="2"/>
      <c r="R136" s="2"/>
      <c r="S136" s="2"/>
      <c r="T136" s="2"/>
      <c r="U136" s="2"/>
      <c r="V136" s="2"/>
      <c r="W136" s="2"/>
      <c r="X136" s="2"/>
      <c r="Y136" s="2"/>
      <c r="Z136" s="2"/>
    </row>
    <row r="137" spans="1:26" ht="24.75" customHeight="1" x14ac:dyDescent="0.25">
      <c r="A137" s="2"/>
      <c r="B137" s="2" t="s">
        <v>216</v>
      </c>
      <c r="C137" s="97">
        <f>C136/C135</f>
        <v>1</v>
      </c>
      <c r="D137" s="81"/>
      <c r="E137" s="2"/>
      <c r="F137" s="2"/>
      <c r="G137" s="2"/>
      <c r="H137" s="2" t="s">
        <v>87</v>
      </c>
      <c r="I137" s="97">
        <f>I136/I135</f>
        <v>1</v>
      </c>
      <c r="J137" s="81"/>
      <c r="K137" s="2"/>
      <c r="L137" s="2"/>
      <c r="M137" s="2"/>
      <c r="N137" s="2"/>
      <c r="O137" s="2"/>
      <c r="P137" s="2"/>
      <c r="Q137" s="2"/>
      <c r="R137" s="2"/>
      <c r="S137" s="2"/>
      <c r="T137" s="2"/>
      <c r="U137" s="2"/>
      <c r="V137" s="2"/>
      <c r="W137" s="2"/>
      <c r="X137" s="2"/>
      <c r="Y137" s="2"/>
      <c r="Z137" s="2"/>
    </row>
    <row r="138" spans="1:26" ht="19.5" customHeight="1" x14ac:dyDescent="0.25">
      <c r="A138" s="2"/>
      <c r="B138" s="2"/>
      <c r="C138" s="33"/>
      <c r="D138" s="2"/>
      <c r="E138" s="2"/>
      <c r="F138" s="2"/>
      <c r="G138" s="2"/>
      <c r="H138" s="2"/>
      <c r="I138" s="33"/>
      <c r="J138" s="2"/>
      <c r="K138" s="2"/>
      <c r="L138" s="2"/>
      <c r="M138" s="2"/>
      <c r="N138" s="2"/>
      <c r="O138" s="2"/>
      <c r="P138" s="2"/>
      <c r="Q138" s="2"/>
      <c r="R138" s="2"/>
      <c r="S138" s="2"/>
      <c r="T138" s="2"/>
      <c r="U138" s="2"/>
      <c r="V138" s="2"/>
      <c r="W138" s="2"/>
      <c r="X138" s="2"/>
      <c r="Y138" s="2"/>
      <c r="Z138" s="2"/>
    </row>
    <row r="139" spans="1:26" ht="19.5" customHeight="1" x14ac:dyDescent="0.25">
      <c r="A139" s="2"/>
      <c r="B139" s="2"/>
      <c r="C139" s="20" t="str">
        <f ca="1">IFERROR(__xludf.DUMMYFUNCTION("GOOGLETRANSLATE('Business Income'!C139,""en"",""pt-BR"")"),"Coluna 1")</f>
        <v>Coluna 1</v>
      </c>
      <c r="D139" s="20" t="str">
        <f ca="1">IFERROR(__xludf.DUMMYFUNCTION("GOOGLETRANSLATE('Business Income'!D139,""en"",""pt-BR"")"),"Coluna 2")</f>
        <v>Coluna 2</v>
      </c>
      <c r="E139" s="2"/>
      <c r="F139" s="2"/>
      <c r="G139" s="2"/>
      <c r="H139" s="2"/>
      <c r="I139" s="20" t="s">
        <v>36</v>
      </c>
      <c r="J139" s="20" t="s">
        <v>37</v>
      </c>
      <c r="K139" s="2"/>
      <c r="L139" s="2"/>
      <c r="M139" s="2"/>
      <c r="N139" s="2"/>
      <c r="O139" s="2"/>
      <c r="P139" s="2"/>
      <c r="Q139" s="2"/>
      <c r="R139" s="2"/>
      <c r="S139" s="2"/>
      <c r="T139" s="2"/>
      <c r="U139" s="2"/>
      <c r="V139" s="2"/>
      <c r="W139" s="2"/>
      <c r="X139" s="2"/>
      <c r="Y139" s="2"/>
      <c r="Z139" s="2"/>
    </row>
    <row r="140" spans="1:26" ht="31.5" customHeight="1" x14ac:dyDescent="0.25">
      <c r="A140" s="2"/>
      <c r="B140" s="2"/>
      <c r="C140" s="21" t="str">
        <f ca="1">IFERROR(__xludf.DUMMYFUNCTION("GOOGLETRANSLATE('Business Income'!C140,""en"",""pt-BR"")"),"Valor total incluindo GST/HST")</f>
        <v>Valor total incluindo GST/HST</v>
      </c>
      <c r="D140" s="21" t="str">
        <f ca="1">IFERROR(__xludf.DUMMYFUNCTION("GOOGLETRANSLATE('Business Income'!D140,""en"",""pt-BR"")"),"GST/HST incluído na Coluna 1")</f>
        <v>GST/HST incluído na Coluna 1</v>
      </c>
      <c r="E140" s="2"/>
      <c r="F140" s="2"/>
      <c r="G140" s="2"/>
      <c r="H140" s="2"/>
      <c r="I140" s="21" t="s">
        <v>38</v>
      </c>
      <c r="J140" s="21" t="s">
        <v>39</v>
      </c>
      <c r="K140" s="2"/>
      <c r="L140" s="2"/>
      <c r="M140" s="2"/>
      <c r="N140" s="2"/>
      <c r="O140" s="2"/>
      <c r="P140" s="2"/>
      <c r="Q140" s="2"/>
      <c r="R140" s="2"/>
      <c r="S140" s="2"/>
      <c r="T140" s="2"/>
      <c r="U140" s="2"/>
      <c r="V140" s="2"/>
      <c r="W140" s="2"/>
      <c r="X140" s="2"/>
      <c r="Y140" s="2"/>
      <c r="Z140" s="2"/>
    </row>
    <row r="141" spans="1:26" ht="24.75" customHeight="1" x14ac:dyDescent="0.25">
      <c r="A141" s="2"/>
      <c r="B141" s="30" t="str">
        <f ca="1">IFERROR(__xludf.DUMMYFUNCTION("GOOGLETRANSLATE('Business Income'!B141,""en"",""pt-BR"")"),"Combustível")</f>
        <v>Combustível</v>
      </c>
      <c r="C141" s="22"/>
      <c r="D141" s="22"/>
      <c r="E141" s="2"/>
      <c r="F141" s="2"/>
      <c r="G141" s="2"/>
      <c r="H141" s="30" t="s">
        <v>88</v>
      </c>
      <c r="I141" s="22"/>
      <c r="J141" s="22"/>
      <c r="K141" s="2"/>
      <c r="L141" s="2"/>
      <c r="M141" s="2"/>
      <c r="N141" s="2"/>
      <c r="O141" s="2"/>
      <c r="P141" s="2"/>
      <c r="Q141" s="2"/>
      <c r="R141" s="2"/>
      <c r="S141" s="2"/>
      <c r="T141" s="2"/>
      <c r="U141" s="2"/>
      <c r="V141" s="2"/>
      <c r="W141" s="2"/>
      <c r="X141" s="2"/>
      <c r="Y141" s="2"/>
      <c r="Z141" s="2"/>
    </row>
    <row r="142" spans="1:26" ht="24.75" customHeight="1" x14ac:dyDescent="0.25">
      <c r="A142" s="2"/>
      <c r="B142" s="30" t="str">
        <f ca="1">IFERROR(__xludf.DUMMYFUNCTION("GOOGLETRANSLATE('Business Income'!B142,""en"",""pt-BR"")"),"Manutenção")</f>
        <v>Manutenção</v>
      </c>
      <c r="C142" s="22"/>
      <c r="D142" s="22"/>
      <c r="E142" s="2"/>
      <c r="F142" s="2"/>
      <c r="G142" s="2"/>
      <c r="H142" s="30" t="s">
        <v>72</v>
      </c>
      <c r="I142" s="22"/>
      <c r="J142" s="22"/>
      <c r="K142" s="2"/>
      <c r="L142" s="2"/>
      <c r="M142" s="2"/>
      <c r="N142" s="2"/>
      <c r="O142" s="2"/>
      <c r="P142" s="2"/>
      <c r="Q142" s="2"/>
      <c r="R142" s="2"/>
      <c r="S142" s="2"/>
      <c r="T142" s="2"/>
      <c r="U142" s="2"/>
      <c r="V142" s="2"/>
      <c r="W142" s="2"/>
      <c r="X142" s="2"/>
      <c r="Y142" s="2"/>
      <c r="Z142" s="2"/>
    </row>
    <row r="143" spans="1:26" ht="24.75" customHeight="1" x14ac:dyDescent="0.25">
      <c r="A143" s="2"/>
      <c r="B143" s="30" t="str">
        <f ca="1">IFERROR(__xludf.DUMMYFUNCTION("GOOGLETRANSLATE('Business Income'!B143,""en"",""pt-BR"")"),"Seguro")</f>
        <v>Seguro</v>
      </c>
      <c r="C143" s="22"/>
      <c r="D143" s="22"/>
      <c r="E143" s="2"/>
      <c r="F143" s="2"/>
      <c r="G143" s="2"/>
      <c r="H143" s="30" t="s">
        <v>50</v>
      </c>
      <c r="I143" s="22"/>
      <c r="J143" s="22"/>
      <c r="K143" s="2"/>
      <c r="L143" s="2"/>
      <c r="M143" s="2"/>
      <c r="N143" s="2"/>
      <c r="O143" s="2"/>
      <c r="P143" s="2"/>
      <c r="Q143" s="2"/>
      <c r="R143" s="2"/>
      <c r="S143" s="2"/>
      <c r="T143" s="2"/>
      <c r="U143" s="2"/>
      <c r="V143" s="2"/>
      <c r="W143" s="2"/>
      <c r="X143" s="2"/>
      <c r="Y143" s="2"/>
      <c r="Z143" s="2"/>
    </row>
    <row r="144" spans="1:26" ht="24.75" customHeight="1" x14ac:dyDescent="0.25">
      <c r="A144" s="2"/>
      <c r="B144" s="30" t="str">
        <f ca="1">IFERROR(__xludf.DUMMYFUNCTION("GOOGLETRANSLATE('Business Income'!B144,""en"",""pt-BR"")"),"Estacionamento (para fins comerciais)")</f>
        <v>Estacionamento (para fins comerciais)</v>
      </c>
      <c r="C144" s="22"/>
      <c r="D144" s="22"/>
      <c r="E144" s="2"/>
      <c r="F144" s="2"/>
      <c r="G144" s="2"/>
      <c r="H144" s="30" t="s">
        <v>89</v>
      </c>
      <c r="I144" s="22"/>
      <c r="J144" s="22"/>
      <c r="K144" s="2"/>
      <c r="L144" s="2"/>
      <c r="M144" s="2"/>
      <c r="N144" s="2"/>
      <c r="O144" s="2"/>
      <c r="P144" s="2"/>
      <c r="Q144" s="2"/>
      <c r="R144" s="2"/>
      <c r="S144" s="2"/>
      <c r="T144" s="2"/>
      <c r="U144" s="2"/>
      <c r="V144" s="2"/>
      <c r="W144" s="2"/>
      <c r="X144" s="2"/>
      <c r="Y144" s="2"/>
      <c r="Z144" s="2"/>
    </row>
    <row r="145" spans="1:26" ht="24.75" customHeight="1" x14ac:dyDescent="0.25">
      <c r="A145" s="2"/>
      <c r="B145" s="30" t="str">
        <f ca="1">IFERROR(__xludf.DUMMYFUNCTION("GOOGLETRANSLATE('Business Income'!B145,""en"",""pt-BR"")"),"Outro (especificar)")</f>
        <v>Outro (especificar)</v>
      </c>
      <c r="C145" s="22"/>
      <c r="D145" s="22"/>
      <c r="E145" s="2"/>
      <c r="F145" s="2"/>
      <c r="G145" s="2"/>
      <c r="H145" s="30" t="s">
        <v>90</v>
      </c>
      <c r="I145" s="22"/>
      <c r="J145" s="22"/>
      <c r="K145" s="2"/>
      <c r="L145" s="2"/>
      <c r="M145" s="2"/>
      <c r="N145" s="2"/>
      <c r="O145" s="2"/>
      <c r="P145" s="2"/>
      <c r="Q145" s="2"/>
      <c r="R145" s="2"/>
      <c r="S145" s="2"/>
      <c r="T145" s="2"/>
      <c r="U145" s="2"/>
      <c r="V145" s="2"/>
      <c r="W145" s="2"/>
      <c r="X145" s="2"/>
      <c r="Y145" s="2"/>
      <c r="Z145" s="2"/>
    </row>
    <row r="146" spans="1:26" ht="24.75" customHeight="1" x14ac:dyDescent="0.25">
      <c r="A146" s="2"/>
      <c r="B146" s="30"/>
      <c r="C146" s="22"/>
      <c r="D146" s="22"/>
      <c r="E146" s="2"/>
      <c r="F146" s="2"/>
      <c r="G146" s="2"/>
      <c r="H146" s="30"/>
      <c r="I146" s="22"/>
      <c r="J146" s="22"/>
      <c r="K146" s="2"/>
      <c r="L146" s="2"/>
      <c r="M146" s="2"/>
      <c r="N146" s="2"/>
      <c r="O146" s="2"/>
      <c r="P146" s="2"/>
      <c r="Q146" s="2"/>
      <c r="R146" s="2"/>
      <c r="S146" s="2"/>
      <c r="T146" s="2"/>
      <c r="U146" s="2"/>
      <c r="V146" s="2"/>
      <c r="W146" s="2"/>
      <c r="X146" s="2"/>
      <c r="Y146" s="2"/>
      <c r="Z146" s="2"/>
    </row>
    <row r="147" spans="1:26" ht="24.75" customHeight="1" x14ac:dyDescent="0.25">
      <c r="A147" s="2"/>
      <c r="B147" s="30"/>
      <c r="C147" s="22"/>
      <c r="D147" s="22"/>
      <c r="E147" s="2"/>
      <c r="F147" s="2"/>
      <c r="G147" s="2"/>
      <c r="H147" s="30"/>
      <c r="I147" s="22"/>
      <c r="J147" s="22"/>
      <c r="K147" s="2"/>
      <c r="L147" s="2"/>
      <c r="M147" s="2"/>
      <c r="N147" s="2"/>
      <c r="O147" s="2"/>
      <c r="P147" s="2"/>
      <c r="Q147" s="2"/>
      <c r="R147" s="2"/>
      <c r="S147" s="2"/>
      <c r="T147" s="2"/>
      <c r="U147" s="2"/>
      <c r="V147" s="2"/>
      <c r="W147" s="2"/>
      <c r="X147" s="2"/>
      <c r="Y147" s="2"/>
      <c r="Z147" s="2"/>
    </row>
    <row r="148" spans="1:26" ht="27" customHeight="1" x14ac:dyDescent="0.25">
      <c r="A148" s="2"/>
      <c r="B148" s="23" t="s">
        <v>217</v>
      </c>
      <c r="C148" s="24">
        <f t="shared" ref="C148:D148" si="6">SUM(C141:C147)</f>
        <v>0</v>
      </c>
      <c r="D148" s="24">
        <f t="shared" si="6"/>
        <v>0</v>
      </c>
      <c r="E148" s="2"/>
      <c r="F148" s="2"/>
      <c r="G148" s="2"/>
      <c r="H148" s="23" t="s">
        <v>91</v>
      </c>
      <c r="I148" s="24">
        <f t="shared" ref="I148:J148" si="7">SUM(I141:I147)</f>
        <v>0</v>
      </c>
      <c r="J148" s="24">
        <f t="shared" si="7"/>
        <v>0</v>
      </c>
      <c r="K148" s="2"/>
      <c r="L148" s="2"/>
      <c r="M148" s="2"/>
      <c r="N148" s="2"/>
      <c r="O148" s="2"/>
      <c r="P148" s="2"/>
      <c r="Q148" s="2"/>
      <c r="R148" s="2"/>
      <c r="S148" s="2"/>
      <c r="T148" s="2"/>
      <c r="U148" s="2"/>
      <c r="V148" s="2"/>
      <c r="W148" s="2"/>
      <c r="X148" s="2"/>
      <c r="Y148" s="2"/>
      <c r="Z148" s="2"/>
    </row>
    <row r="149" spans="1:26" ht="14.25" customHeight="1" x14ac:dyDescent="0.25"/>
    <row r="150" spans="1:26" ht="14.25" customHeight="1" x14ac:dyDescent="0.25"/>
    <row r="151" spans="1:26" ht="29.25" customHeight="1" x14ac:dyDescent="0.25">
      <c r="B151" s="14" t="str">
        <f ca="1">IFERROR(__xludf.DUMMYFUNCTION("GOOGLETRANSLATE('Business Income'!B151,""en"",""pt-BR"")"),"Despesas Automóvel - Carro 3")</f>
        <v>Despesas Automóvel - Carro 3</v>
      </c>
      <c r="C151" s="15"/>
      <c r="D151" s="15"/>
      <c r="E151" s="25"/>
      <c r="F151" s="25"/>
      <c r="H151" s="14" t="s">
        <v>93</v>
      </c>
      <c r="I151" s="15"/>
      <c r="J151" s="15"/>
      <c r="K151" s="25"/>
      <c r="L151" s="25"/>
    </row>
    <row r="152" spans="1:26" ht="11.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39.75" customHeight="1" x14ac:dyDescent="0.25">
      <c r="A153" s="2"/>
      <c r="B153" s="94" t="s">
        <v>207</v>
      </c>
      <c r="C153" s="94"/>
      <c r="D153" s="94"/>
      <c r="G153" s="2"/>
      <c r="H153" s="94" t="s">
        <v>78</v>
      </c>
      <c r="I153" s="81"/>
      <c r="J153" s="81"/>
      <c r="M153" s="2"/>
      <c r="N153" s="2"/>
      <c r="O153" s="2"/>
      <c r="P153" s="2"/>
      <c r="Q153" s="2"/>
      <c r="R153" s="2"/>
      <c r="S153" s="2"/>
      <c r="T153" s="2"/>
      <c r="U153" s="2"/>
      <c r="V153" s="2"/>
      <c r="W153" s="2"/>
      <c r="X153" s="2"/>
      <c r="Y153" s="2"/>
      <c r="Z153" s="2"/>
    </row>
    <row r="154" spans="1:26" ht="50.25" customHeight="1" x14ac:dyDescent="0.25">
      <c r="A154" s="2"/>
      <c r="B154" s="95" t="s">
        <v>208</v>
      </c>
      <c r="C154" s="81"/>
      <c r="D154" s="81"/>
      <c r="E154" s="32"/>
      <c r="F154" s="32"/>
      <c r="G154" s="2"/>
      <c r="H154" s="95" t="s">
        <v>79</v>
      </c>
      <c r="I154" s="81"/>
      <c r="J154" s="81"/>
      <c r="K154" s="32"/>
      <c r="L154" s="32"/>
      <c r="M154" s="2"/>
      <c r="N154" s="2"/>
      <c r="O154" s="2"/>
      <c r="P154" s="2"/>
      <c r="Q154" s="2"/>
      <c r="R154" s="2"/>
      <c r="S154" s="2"/>
      <c r="T154" s="2"/>
      <c r="U154" s="2"/>
      <c r="V154" s="2"/>
      <c r="W154" s="2"/>
      <c r="X154" s="2"/>
      <c r="Y154" s="2"/>
      <c r="Z154" s="2"/>
    </row>
    <row r="155" spans="1:26" ht="36.75" customHeight="1" x14ac:dyDescent="0.25">
      <c r="A155" s="2"/>
      <c r="B155" s="95" t="s">
        <v>209</v>
      </c>
      <c r="C155" s="95"/>
      <c r="D155" s="95"/>
      <c r="E155" s="32"/>
      <c r="F155" s="32"/>
      <c r="G155" s="2"/>
      <c r="H155" s="95" t="s">
        <v>80</v>
      </c>
      <c r="I155" s="81"/>
      <c r="J155" s="81"/>
      <c r="K155" s="32"/>
      <c r="L155" s="32"/>
      <c r="M155" s="2"/>
      <c r="N155" s="2"/>
      <c r="O155" s="2"/>
      <c r="P155" s="2"/>
      <c r="Q155" s="2"/>
      <c r="R155" s="2"/>
      <c r="S155" s="2"/>
      <c r="T155" s="2"/>
      <c r="U155" s="2"/>
      <c r="V155" s="2"/>
      <c r="W155" s="2"/>
      <c r="X155" s="2"/>
      <c r="Y155" s="2"/>
      <c r="Z155" s="2"/>
    </row>
    <row r="156" spans="1:26" ht="19.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7" customHeight="1" x14ac:dyDescent="0.25">
      <c r="A157" s="2"/>
      <c r="B157" s="2" t="s">
        <v>210</v>
      </c>
      <c r="C157" s="104"/>
      <c r="D157" s="105"/>
      <c r="E157" s="2"/>
      <c r="F157" s="2"/>
      <c r="G157" s="2"/>
      <c r="H157" s="2" t="s">
        <v>81</v>
      </c>
      <c r="I157" s="104"/>
      <c r="J157" s="105"/>
      <c r="K157" s="2"/>
      <c r="L157" s="2"/>
      <c r="M157" s="2"/>
      <c r="N157" s="2"/>
      <c r="O157" s="2"/>
      <c r="P157" s="2"/>
      <c r="Q157" s="2"/>
      <c r="R157" s="2"/>
      <c r="S157" s="2"/>
      <c r="T157" s="2"/>
      <c r="U157" s="2"/>
      <c r="V157" s="2"/>
      <c r="W157" s="2"/>
      <c r="X157" s="2"/>
      <c r="Y157" s="2"/>
      <c r="Z157" s="2"/>
    </row>
    <row r="158" spans="1:26" ht="27" customHeight="1" x14ac:dyDescent="0.25">
      <c r="A158" s="2"/>
      <c r="B158" s="2" t="s">
        <v>211</v>
      </c>
      <c r="C158" s="106" t="str">
        <f ca="1">IFERROR(__xludf.DUMMYFUNCTION("GOOGLETRANSLATE('Business Income'!C158,""en"",""pt-BR"")"),"Selecione uma opção")</f>
        <v>Selecione uma opção</v>
      </c>
      <c r="D158" s="105"/>
      <c r="E158" s="2"/>
      <c r="F158" s="2"/>
      <c r="G158" s="2"/>
      <c r="H158" s="2" t="s">
        <v>82</v>
      </c>
      <c r="I158" s="106" t="s">
        <v>13</v>
      </c>
      <c r="J158" s="105"/>
      <c r="K158" s="2"/>
      <c r="L158" s="2"/>
      <c r="M158" s="2"/>
      <c r="N158" s="2"/>
      <c r="O158" s="2"/>
      <c r="P158" s="2"/>
      <c r="Q158" s="2"/>
      <c r="R158" s="2"/>
      <c r="S158" s="2"/>
      <c r="T158" s="2"/>
      <c r="U158" s="2"/>
      <c r="V158" s="2"/>
      <c r="W158" s="2"/>
      <c r="X158" s="2"/>
      <c r="Y158" s="2"/>
      <c r="Z158" s="2"/>
    </row>
    <row r="159" spans="1:26" ht="27" customHeight="1" x14ac:dyDescent="0.25">
      <c r="A159" s="2"/>
      <c r="B159" s="2" t="s">
        <v>212</v>
      </c>
      <c r="C159" s="104"/>
      <c r="D159" s="105"/>
      <c r="E159" s="2"/>
      <c r="F159" s="2"/>
      <c r="G159" s="2"/>
      <c r="H159" s="2" t="s">
        <v>83</v>
      </c>
      <c r="I159" s="104"/>
      <c r="J159" s="105"/>
      <c r="K159" s="2"/>
      <c r="L159" s="2"/>
      <c r="M159" s="2"/>
      <c r="N159" s="2"/>
      <c r="O159" s="2"/>
      <c r="P159" s="2"/>
      <c r="Q159" s="2"/>
      <c r="R159" s="2"/>
      <c r="S159" s="2"/>
      <c r="T159" s="2"/>
      <c r="U159" s="2"/>
      <c r="V159" s="2"/>
      <c r="W159" s="2"/>
      <c r="X159" s="2"/>
      <c r="Y159" s="2"/>
      <c r="Z159" s="2"/>
    </row>
    <row r="160" spans="1:26" ht="27" customHeight="1" x14ac:dyDescent="0.25">
      <c r="A160" s="2"/>
      <c r="B160" s="2" t="s">
        <v>213</v>
      </c>
      <c r="C160" s="104"/>
      <c r="D160" s="105"/>
      <c r="E160" s="2"/>
      <c r="F160" s="2"/>
      <c r="G160" s="2"/>
      <c r="H160" s="2" t="s">
        <v>84</v>
      </c>
      <c r="I160" s="104"/>
      <c r="J160" s="105"/>
      <c r="K160" s="2"/>
      <c r="L160" s="2"/>
      <c r="M160" s="2"/>
      <c r="N160" s="2"/>
      <c r="O160" s="2"/>
      <c r="P160" s="2"/>
      <c r="Q160" s="2"/>
      <c r="R160" s="2"/>
      <c r="S160" s="2"/>
      <c r="T160" s="2"/>
      <c r="U160" s="2"/>
      <c r="V160" s="2"/>
      <c r="W160" s="2"/>
      <c r="X160" s="2"/>
      <c r="Y160" s="2"/>
      <c r="Z160" s="2"/>
    </row>
    <row r="161" spans="1:26" ht="27" customHeight="1" x14ac:dyDescent="0.25">
      <c r="A161" s="2"/>
      <c r="B161" s="2" t="s">
        <v>214</v>
      </c>
      <c r="C161" s="106">
        <v>1</v>
      </c>
      <c r="D161" s="105"/>
      <c r="E161" s="2"/>
      <c r="F161" s="2"/>
      <c r="G161" s="2"/>
      <c r="H161" s="2" t="s">
        <v>85</v>
      </c>
      <c r="I161" s="106">
        <v>1</v>
      </c>
      <c r="J161" s="105"/>
      <c r="K161" s="2"/>
      <c r="L161" s="2"/>
      <c r="M161" s="2"/>
      <c r="N161" s="2"/>
      <c r="O161" s="2"/>
      <c r="P161" s="2"/>
      <c r="Q161" s="2"/>
      <c r="R161" s="2"/>
      <c r="S161" s="2"/>
      <c r="T161" s="2"/>
      <c r="U161" s="2"/>
      <c r="V161" s="2"/>
      <c r="W161" s="2"/>
      <c r="X161" s="2"/>
      <c r="Y161" s="2"/>
      <c r="Z161" s="2"/>
    </row>
    <row r="162" spans="1:26" ht="27" customHeight="1" x14ac:dyDescent="0.25">
      <c r="A162" s="2"/>
      <c r="B162" s="2" t="s">
        <v>215</v>
      </c>
      <c r="C162" s="106">
        <v>1</v>
      </c>
      <c r="D162" s="105"/>
      <c r="E162" s="2"/>
      <c r="F162" s="2"/>
      <c r="G162" s="2"/>
      <c r="H162" s="2" t="s">
        <v>86</v>
      </c>
      <c r="I162" s="106">
        <v>1</v>
      </c>
      <c r="J162" s="105"/>
      <c r="K162" s="2"/>
      <c r="L162" s="2"/>
      <c r="M162" s="2"/>
      <c r="N162" s="2"/>
      <c r="O162" s="2"/>
      <c r="P162" s="2"/>
      <c r="Q162" s="2"/>
      <c r="R162" s="2"/>
      <c r="S162" s="2"/>
      <c r="T162" s="2"/>
      <c r="U162" s="2"/>
      <c r="V162" s="2"/>
      <c r="W162" s="2"/>
      <c r="X162" s="2"/>
      <c r="Y162" s="2"/>
      <c r="Z162" s="2"/>
    </row>
    <row r="163" spans="1:26" ht="24.75" customHeight="1" x14ac:dyDescent="0.25">
      <c r="A163" s="2"/>
      <c r="B163" s="2" t="s">
        <v>216</v>
      </c>
      <c r="C163" s="97">
        <f>C162/C161</f>
        <v>1</v>
      </c>
      <c r="D163" s="81"/>
      <c r="E163" s="2"/>
      <c r="F163" s="2"/>
      <c r="G163" s="2"/>
      <c r="H163" s="2" t="s">
        <v>87</v>
      </c>
      <c r="I163" s="97">
        <f>I162/I161</f>
        <v>1</v>
      </c>
      <c r="J163" s="81"/>
      <c r="K163" s="2"/>
      <c r="L163" s="2"/>
      <c r="M163" s="2"/>
      <c r="N163" s="2"/>
      <c r="O163" s="2"/>
      <c r="P163" s="2"/>
      <c r="Q163" s="2"/>
      <c r="R163" s="2"/>
      <c r="S163" s="2"/>
      <c r="T163" s="2"/>
      <c r="U163" s="2"/>
      <c r="V163" s="2"/>
      <c r="W163" s="2"/>
      <c r="X163" s="2"/>
      <c r="Y163" s="2"/>
      <c r="Z163" s="2"/>
    </row>
    <row r="164" spans="1:26" ht="19.5" customHeight="1" x14ac:dyDescent="0.25">
      <c r="A164" s="2"/>
      <c r="B164" s="2"/>
      <c r="C164" s="33"/>
      <c r="D164" s="2"/>
      <c r="E164" s="2"/>
      <c r="F164" s="2"/>
      <c r="G164" s="2"/>
      <c r="H164" s="2"/>
      <c r="I164" s="33"/>
      <c r="J164" s="2"/>
      <c r="K164" s="2"/>
      <c r="L164" s="2"/>
      <c r="M164" s="2"/>
      <c r="N164" s="2"/>
      <c r="O164" s="2"/>
      <c r="P164" s="2"/>
      <c r="Q164" s="2"/>
      <c r="R164" s="2"/>
      <c r="S164" s="2"/>
      <c r="T164" s="2"/>
      <c r="U164" s="2"/>
      <c r="V164" s="2"/>
      <c r="W164" s="2"/>
      <c r="X164" s="2"/>
      <c r="Y164" s="2"/>
      <c r="Z164" s="2"/>
    </row>
    <row r="165" spans="1:26" ht="19.5" customHeight="1" x14ac:dyDescent="0.25">
      <c r="A165" s="2"/>
      <c r="B165" s="2"/>
      <c r="C165" s="20" t="str">
        <f ca="1">IFERROR(__xludf.DUMMYFUNCTION("GOOGLETRANSLATE('Business Income'!C165,""en"",""pt-BR"")"),"Coluna 1")</f>
        <v>Coluna 1</v>
      </c>
      <c r="D165" s="20" t="str">
        <f ca="1">IFERROR(__xludf.DUMMYFUNCTION("GOOGLETRANSLATE('Business Income'!D165,""en"",""pt-BR"")"),"Coluna 2")</f>
        <v>Coluna 2</v>
      </c>
      <c r="E165" s="2"/>
      <c r="F165" s="2"/>
      <c r="G165" s="2"/>
      <c r="H165" s="2"/>
      <c r="I165" s="20" t="s">
        <v>36</v>
      </c>
      <c r="J165" s="20" t="s">
        <v>37</v>
      </c>
      <c r="K165" s="2"/>
      <c r="L165" s="2"/>
      <c r="M165" s="2"/>
      <c r="N165" s="2"/>
      <c r="O165" s="2"/>
      <c r="P165" s="2"/>
      <c r="Q165" s="2"/>
      <c r="R165" s="2"/>
      <c r="S165" s="2"/>
      <c r="T165" s="2"/>
      <c r="U165" s="2"/>
      <c r="V165" s="2"/>
      <c r="W165" s="2"/>
      <c r="X165" s="2"/>
      <c r="Y165" s="2"/>
      <c r="Z165" s="2"/>
    </row>
    <row r="166" spans="1:26" ht="31.5" customHeight="1" x14ac:dyDescent="0.25">
      <c r="A166" s="2"/>
      <c r="B166" s="2"/>
      <c r="C166" s="21" t="str">
        <f ca="1">IFERROR(__xludf.DUMMYFUNCTION("GOOGLETRANSLATE('Business Income'!C166,""en"",""pt-BR"")"),"Valor total incluindo GST/HST")</f>
        <v>Valor total incluindo GST/HST</v>
      </c>
      <c r="D166" s="21" t="str">
        <f ca="1">IFERROR(__xludf.DUMMYFUNCTION("GOOGLETRANSLATE('Business Income'!D166,""en"",""pt-BR"")"),"GST/HST incluído na Coluna 1")</f>
        <v>GST/HST incluído na Coluna 1</v>
      </c>
      <c r="E166" s="2"/>
      <c r="F166" s="2"/>
      <c r="G166" s="2"/>
      <c r="H166" s="2"/>
      <c r="I166" s="21" t="s">
        <v>38</v>
      </c>
      <c r="J166" s="21" t="s">
        <v>39</v>
      </c>
      <c r="K166" s="2"/>
      <c r="L166" s="2"/>
      <c r="M166" s="2"/>
      <c r="N166" s="2"/>
      <c r="O166" s="2"/>
      <c r="P166" s="2"/>
      <c r="Q166" s="2"/>
      <c r="R166" s="2"/>
      <c r="S166" s="2"/>
      <c r="T166" s="2"/>
      <c r="U166" s="2"/>
      <c r="V166" s="2"/>
      <c r="W166" s="2"/>
      <c r="X166" s="2"/>
      <c r="Y166" s="2"/>
      <c r="Z166" s="2"/>
    </row>
    <row r="167" spans="1:26" ht="24.75" customHeight="1" x14ac:dyDescent="0.25">
      <c r="A167" s="2"/>
      <c r="B167" s="30" t="str">
        <f ca="1">IFERROR(__xludf.DUMMYFUNCTION("GOOGLETRANSLATE('Business Income'!B167,""en"",""pt-BR"")"),"Combustível")</f>
        <v>Combustível</v>
      </c>
      <c r="C167" s="22"/>
      <c r="D167" s="22"/>
      <c r="E167" s="2"/>
      <c r="F167" s="2"/>
      <c r="G167" s="2"/>
      <c r="H167" s="30" t="s">
        <v>88</v>
      </c>
      <c r="I167" s="22"/>
      <c r="J167" s="22"/>
      <c r="K167" s="2"/>
      <c r="L167" s="2"/>
      <c r="M167" s="2"/>
      <c r="N167" s="2"/>
      <c r="O167" s="2"/>
      <c r="P167" s="2"/>
      <c r="Q167" s="2"/>
      <c r="R167" s="2"/>
      <c r="S167" s="2"/>
      <c r="T167" s="2"/>
      <c r="U167" s="2"/>
      <c r="V167" s="2"/>
      <c r="W167" s="2"/>
      <c r="X167" s="2"/>
      <c r="Y167" s="2"/>
      <c r="Z167" s="2"/>
    </row>
    <row r="168" spans="1:26" ht="24.75" customHeight="1" x14ac:dyDescent="0.25">
      <c r="A168" s="2"/>
      <c r="B168" s="30" t="str">
        <f ca="1">IFERROR(__xludf.DUMMYFUNCTION("GOOGLETRANSLATE('Business Income'!B168,""en"",""pt-BR"")"),"Manutenção")</f>
        <v>Manutenção</v>
      </c>
      <c r="C168" s="22"/>
      <c r="D168" s="22"/>
      <c r="E168" s="2"/>
      <c r="F168" s="2"/>
      <c r="G168" s="2"/>
      <c r="H168" s="30" t="s">
        <v>72</v>
      </c>
      <c r="I168" s="22"/>
      <c r="J168" s="22"/>
      <c r="K168" s="2"/>
      <c r="L168" s="2"/>
      <c r="M168" s="2"/>
      <c r="N168" s="2"/>
      <c r="O168" s="2"/>
      <c r="P168" s="2"/>
      <c r="Q168" s="2"/>
      <c r="R168" s="2"/>
      <c r="S168" s="2"/>
      <c r="T168" s="2"/>
      <c r="U168" s="2"/>
      <c r="V168" s="2"/>
      <c r="W168" s="2"/>
      <c r="X168" s="2"/>
      <c r="Y168" s="2"/>
      <c r="Z168" s="2"/>
    </row>
    <row r="169" spans="1:26" ht="24.75" customHeight="1" x14ac:dyDescent="0.25">
      <c r="A169" s="2"/>
      <c r="B169" s="30" t="str">
        <f ca="1">IFERROR(__xludf.DUMMYFUNCTION("GOOGLETRANSLATE('Business Income'!B169,""en"",""pt-BR"")"),"Seguro")</f>
        <v>Seguro</v>
      </c>
      <c r="C169" s="22"/>
      <c r="D169" s="22"/>
      <c r="E169" s="2"/>
      <c r="F169" s="2"/>
      <c r="G169" s="2"/>
      <c r="H169" s="30" t="s">
        <v>50</v>
      </c>
      <c r="I169" s="22"/>
      <c r="J169" s="22"/>
      <c r="K169" s="2"/>
      <c r="L169" s="2"/>
      <c r="M169" s="2"/>
      <c r="N169" s="2"/>
      <c r="O169" s="2"/>
      <c r="P169" s="2"/>
      <c r="Q169" s="2"/>
      <c r="R169" s="2"/>
      <c r="S169" s="2"/>
      <c r="T169" s="2"/>
      <c r="U169" s="2"/>
      <c r="V169" s="2"/>
      <c r="W169" s="2"/>
      <c r="X169" s="2"/>
      <c r="Y169" s="2"/>
      <c r="Z169" s="2"/>
    </row>
    <row r="170" spans="1:26" ht="24.75" customHeight="1" x14ac:dyDescent="0.25">
      <c r="A170" s="2"/>
      <c r="B170" s="30" t="str">
        <f ca="1">IFERROR(__xludf.DUMMYFUNCTION("GOOGLETRANSLATE('Business Income'!B170,""en"",""pt-BR"")"),"Estacionamento (para fins comerciais)")</f>
        <v>Estacionamento (para fins comerciais)</v>
      </c>
      <c r="C170" s="22"/>
      <c r="D170" s="22"/>
      <c r="E170" s="2"/>
      <c r="F170" s="2"/>
      <c r="G170" s="2"/>
      <c r="H170" s="30" t="s">
        <v>89</v>
      </c>
      <c r="I170" s="22"/>
      <c r="J170" s="22"/>
      <c r="K170" s="2"/>
      <c r="L170" s="2"/>
      <c r="M170" s="2"/>
      <c r="N170" s="2"/>
      <c r="O170" s="2"/>
      <c r="P170" s="2"/>
      <c r="Q170" s="2"/>
      <c r="R170" s="2"/>
      <c r="S170" s="2"/>
      <c r="T170" s="2"/>
      <c r="U170" s="2"/>
      <c r="V170" s="2"/>
      <c r="W170" s="2"/>
      <c r="X170" s="2"/>
      <c r="Y170" s="2"/>
      <c r="Z170" s="2"/>
    </row>
    <row r="171" spans="1:26" ht="24.75" customHeight="1" x14ac:dyDescent="0.25">
      <c r="A171" s="2"/>
      <c r="B171" s="30" t="str">
        <f ca="1">IFERROR(__xludf.DUMMYFUNCTION("GOOGLETRANSLATE('Business Income'!B171,""en"",""pt-BR"")"),"Outro (especificar)")</f>
        <v>Outro (especificar)</v>
      </c>
      <c r="C171" s="22"/>
      <c r="D171" s="22"/>
      <c r="E171" s="2"/>
      <c r="F171" s="2"/>
      <c r="G171" s="2"/>
      <c r="H171" s="30" t="s">
        <v>90</v>
      </c>
      <c r="I171" s="22"/>
      <c r="J171" s="22"/>
      <c r="K171" s="2"/>
      <c r="L171" s="2"/>
      <c r="M171" s="2"/>
      <c r="N171" s="2"/>
      <c r="O171" s="2"/>
      <c r="P171" s="2"/>
      <c r="Q171" s="2"/>
      <c r="R171" s="2"/>
      <c r="S171" s="2"/>
      <c r="T171" s="2"/>
      <c r="U171" s="2"/>
      <c r="V171" s="2"/>
      <c r="W171" s="2"/>
      <c r="X171" s="2"/>
      <c r="Y171" s="2"/>
      <c r="Z171" s="2"/>
    </row>
    <row r="172" spans="1:26" ht="24.75" customHeight="1" x14ac:dyDescent="0.25">
      <c r="A172" s="2"/>
      <c r="B172" s="30"/>
      <c r="C172" s="22"/>
      <c r="D172" s="22"/>
      <c r="E172" s="2"/>
      <c r="F172" s="2"/>
      <c r="G172" s="2"/>
      <c r="H172" s="30"/>
      <c r="I172" s="22"/>
      <c r="J172" s="22"/>
      <c r="K172" s="2"/>
      <c r="L172" s="2"/>
      <c r="M172" s="2"/>
      <c r="N172" s="2"/>
      <c r="O172" s="2"/>
      <c r="P172" s="2"/>
      <c r="Q172" s="2"/>
      <c r="R172" s="2"/>
      <c r="S172" s="2"/>
      <c r="T172" s="2"/>
      <c r="U172" s="2"/>
      <c r="V172" s="2"/>
      <c r="W172" s="2"/>
      <c r="X172" s="2"/>
      <c r="Y172" s="2"/>
      <c r="Z172" s="2"/>
    </row>
    <row r="173" spans="1:26" ht="24.75" customHeight="1" x14ac:dyDescent="0.25">
      <c r="A173" s="2"/>
      <c r="B173" s="30"/>
      <c r="C173" s="22"/>
      <c r="D173" s="22"/>
      <c r="E173" s="2"/>
      <c r="F173" s="2"/>
      <c r="G173" s="2"/>
      <c r="H173" s="30"/>
      <c r="I173" s="22"/>
      <c r="J173" s="22"/>
      <c r="K173" s="2"/>
      <c r="L173" s="2"/>
      <c r="M173" s="2"/>
      <c r="N173" s="2"/>
      <c r="O173" s="2"/>
      <c r="P173" s="2"/>
      <c r="Q173" s="2"/>
      <c r="R173" s="2"/>
      <c r="S173" s="2"/>
      <c r="T173" s="2"/>
      <c r="U173" s="2"/>
      <c r="V173" s="2"/>
      <c r="W173" s="2"/>
      <c r="X173" s="2"/>
      <c r="Y173" s="2"/>
      <c r="Z173" s="2"/>
    </row>
    <row r="174" spans="1:26" ht="27" customHeight="1" x14ac:dyDescent="0.25">
      <c r="A174" s="2"/>
      <c r="B174" s="23" t="s">
        <v>217</v>
      </c>
      <c r="C174" s="24">
        <f t="shared" ref="C174:D174" si="8">SUM(C167:C173)</f>
        <v>0</v>
      </c>
      <c r="D174" s="24">
        <f t="shared" si="8"/>
        <v>0</v>
      </c>
      <c r="E174" s="2"/>
      <c r="F174" s="2"/>
      <c r="G174" s="2"/>
      <c r="H174" s="23" t="s">
        <v>91</v>
      </c>
      <c r="I174" s="24">
        <f t="shared" ref="I174:J174" si="9">SUM(I167:I173)</f>
        <v>0</v>
      </c>
      <c r="J174" s="24">
        <f t="shared" si="9"/>
        <v>0</v>
      </c>
      <c r="K174" s="2"/>
      <c r="L174" s="2"/>
      <c r="M174" s="2"/>
      <c r="N174" s="2"/>
      <c r="O174" s="2"/>
      <c r="P174" s="2"/>
      <c r="Q174" s="2"/>
      <c r="R174" s="2"/>
      <c r="S174" s="2"/>
      <c r="T174" s="2"/>
      <c r="U174" s="2"/>
      <c r="V174" s="2"/>
      <c r="W174" s="2"/>
      <c r="X174" s="2"/>
      <c r="Y174" s="2"/>
      <c r="Z174" s="2"/>
    </row>
    <row r="175" spans="1:26" ht="14.25" customHeight="1" x14ac:dyDescent="0.25"/>
    <row r="176" spans="1:26" ht="14.25" customHeight="1" x14ac:dyDescent="0.25"/>
    <row r="177" spans="2:8" ht="14.25" customHeight="1" x14ac:dyDescent="0.25">
      <c r="B177" t="s">
        <v>219</v>
      </c>
      <c r="H177" t="s">
        <v>224</v>
      </c>
    </row>
    <row r="178" spans="2:8" ht="14.25" customHeight="1" x14ac:dyDescent="0.25">
      <c r="B178" t="s">
        <v>220</v>
      </c>
      <c r="H178" t="s">
        <v>225</v>
      </c>
    </row>
    <row r="179" spans="2:8" ht="14.25" customHeight="1" x14ac:dyDescent="0.25">
      <c r="B179" t="s">
        <v>221</v>
      </c>
      <c r="H179" t="s">
        <v>221</v>
      </c>
    </row>
    <row r="180" spans="2:8" ht="14.25" customHeight="1" x14ac:dyDescent="0.25">
      <c r="B180" t="s">
        <v>222</v>
      </c>
      <c r="H180" t="s">
        <v>226</v>
      </c>
    </row>
    <row r="181" spans="2:8" ht="14.25" customHeight="1" x14ac:dyDescent="0.25">
      <c r="B181" t="s">
        <v>223</v>
      </c>
      <c r="H181" t="s">
        <v>227</v>
      </c>
    </row>
    <row r="182" spans="2:8" ht="14.25" customHeight="1" x14ac:dyDescent="0.25"/>
    <row r="183" spans="2:8" ht="14.25" customHeight="1" x14ac:dyDescent="0.25"/>
    <row r="184" spans="2:8" ht="14.25" customHeight="1" x14ac:dyDescent="0.25"/>
    <row r="185" spans="2:8" ht="14.25" customHeight="1" x14ac:dyDescent="0.25"/>
    <row r="186" spans="2:8" ht="14.25" customHeight="1" x14ac:dyDescent="0.25"/>
    <row r="187" spans="2:8" ht="14.25" customHeight="1" x14ac:dyDescent="0.25"/>
    <row r="188" spans="2:8" ht="14.25" customHeight="1" x14ac:dyDescent="0.25"/>
    <row r="189" spans="2:8" ht="14.25" customHeight="1" x14ac:dyDescent="0.25"/>
    <row r="190" spans="2:8" ht="14.25" customHeight="1" x14ac:dyDescent="0.25"/>
    <row r="191" spans="2:8" ht="14.25" customHeight="1" x14ac:dyDescent="0.25"/>
    <row r="192" spans="2:8"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2">
    <mergeCell ref="B10:F10"/>
    <mergeCell ref="I163:J163"/>
    <mergeCell ref="I158:J158"/>
    <mergeCell ref="I159:J159"/>
    <mergeCell ref="I160:J160"/>
    <mergeCell ref="I161:J161"/>
    <mergeCell ref="I162:J162"/>
    <mergeCell ref="I137:J137"/>
    <mergeCell ref="H153:J153"/>
    <mergeCell ref="H154:J154"/>
    <mergeCell ref="H155:J155"/>
    <mergeCell ref="I157:J157"/>
    <mergeCell ref="I132:J132"/>
    <mergeCell ref="I133:J133"/>
    <mergeCell ref="I134:J134"/>
    <mergeCell ref="I135:J135"/>
    <mergeCell ref="I136:J136"/>
    <mergeCell ref="I111:J111"/>
    <mergeCell ref="H127:J127"/>
    <mergeCell ref="H128:J128"/>
    <mergeCell ref="H129:J129"/>
    <mergeCell ref="I131:J131"/>
    <mergeCell ref="I106:J106"/>
    <mergeCell ref="I107:J107"/>
    <mergeCell ref="I108:J108"/>
    <mergeCell ref="I109:J109"/>
    <mergeCell ref="I110:J110"/>
    <mergeCell ref="H83:J83"/>
    <mergeCell ref="H101:J101"/>
    <mergeCell ref="H102:J102"/>
    <mergeCell ref="H103:J103"/>
    <mergeCell ref="I105:J105"/>
    <mergeCell ref="H53:J53"/>
    <mergeCell ref="I75:J75"/>
    <mergeCell ref="I76:J76"/>
    <mergeCell ref="J79:J80"/>
    <mergeCell ref="H82:J82"/>
    <mergeCell ref="I28:L28"/>
    <mergeCell ref="H31:J31"/>
    <mergeCell ref="H32:J32"/>
    <mergeCell ref="H51:J51"/>
    <mergeCell ref="H52:J52"/>
    <mergeCell ref="I23:L23"/>
    <mergeCell ref="I24:L24"/>
    <mergeCell ref="I25:L25"/>
    <mergeCell ref="I26:L26"/>
    <mergeCell ref="I27:L27"/>
    <mergeCell ref="H14:L14"/>
    <mergeCell ref="H15:L15"/>
    <mergeCell ref="H16:L16"/>
    <mergeCell ref="I17:J17"/>
    <mergeCell ref="I22:L22"/>
    <mergeCell ref="J2:L2"/>
    <mergeCell ref="H9:L9"/>
    <mergeCell ref="H10:L10"/>
    <mergeCell ref="H11:L11"/>
    <mergeCell ref="H12:L12"/>
    <mergeCell ref="C134:D134"/>
    <mergeCell ref="C135:D135"/>
    <mergeCell ref="C136:D136"/>
    <mergeCell ref="C137:D137"/>
    <mergeCell ref="C111:D111"/>
    <mergeCell ref="B127:D127"/>
    <mergeCell ref="B128:D128"/>
    <mergeCell ref="B129:D129"/>
    <mergeCell ref="C131:D131"/>
    <mergeCell ref="C132:D132"/>
    <mergeCell ref="C133:D133"/>
    <mergeCell ref="C106:D106"/>
    <mergeCell ref="C107:D107"/>
    <mergeCell ref="C108:D108"/>
    <mergeCell ref="C109:D109"/>
    <mergeCell ref="C110:D110"/>
    <mergeCell ref="B83:D83"/>
    <mergeCell ref="B101:D101"/>
    <mergeCell ref="B102:D102"/>
    <mergeCell ref="C22:F22"/>
    <mergeCell ref="B103:D103"/>
    <mergeCell ref="C105:D105"/>
    <mergeCell ref="B53:D53"/>
    <mergeCell ref="C75:D75"/>
    <mergeCell ref="C76:D76"/>
    <mergeCell ref="D79:D80"/>
    <mergeCell ref="B82:D82"/>
    <mergeCell ref="C28:F28"/>
    <mergeCell ref="B31:D31"/>
    <mergeCell ref="B32:D32"/>
    <mergeCell ref="B51:D51"/>
    <mergeCell ref="B52:D52"/>
    <mergeCell ref="C163:D163"/>
    <mergeCell ref="B153:D153"/>
    <mergeCell ref="B154:D154"/>
    <mergeCell ref="B155:D155"/>
    <mergeCell ref="C157:D157"/>
    <mergeCell ref="C158:D158"/>
    <mergeCell ref="D2:F2"/>
    <mergeCell ref="B9:F9"/>
    <mergeCell ref="B11:F11"/>
    <mergeCell ref="B12:F12"/>
    <mergeCell ref="C159:D159"/>
    <mergeCell ref="C160:D160"/>
    <mergeCell ref="C161:D161"/>
    <mergeCell ref="C162:D162"/>
    <mergeCell ref="C23:F23"/>
    <mergeCell ref="C24:F24"/>
    <mergeCell ref="C25:F25"/>
    <mergeCell ref="C26:F26"/>
    <mergeCell ref="C27:F27"/>
    <mergeCell ref="B14:F14"/>
    <mergeCell ref="B15:F15"/>
    <mergeCell ref="B16:F16"/>
    <mergeCell ref="C17:D17"/>
  </mergeCells>
  <dataValidations count="6">
    <dataValidation type="list" allowBlank="1" showErrorMessage="1" sqref="D79 J79" xr:uid="{00000000-0002-0000-0400-000000000000}">
      <formula1>_measure</formula1>
    </dataValidation>
    <dataValidation type="decimal" allowBlank="1" showDropDown="1" showErrorMessage="1" sqref="C76 I76" xr:uid="{00000000-0002-0000-0400-000002000000}">
      <formula1>0</formula1>
      <formula2>168</formula2>
    </dataValidation>
    <dataValidation type="list" allowBlank="1" showErrorMessage="1" sqref="C106 C132 C158 I106 I132 I158" xr:uid="{00000000-0002-0000-0400-000003000000}">
      <formula1>_car</formula1>
    </dataValidation>
    <dataValidation type="list" allowBlank="1" showErrorMessage="1" sqref="C75 I75" xr:uid="{00000000-0002-0000-0400-000004000000}">
      <formula1>_officeuse</formula1>
    </dataValidation>
    <dataValidation type="list" allowBlank="1" showErrorMessage="1" sqref="C17 I17" xr:uid="{00000000-0002-0000-0400-000005000000}">
      <formula1>_auth</formula1>
    </dataValidation>
    <dataValidation type="decimal" operator="greaterThanOrEqual" allowBlank="1" showDropDown="1" showErrorMessage="1" sqref="C79:C80 C109:C110 C135:C136 C161:C162 I79:I80 I109:I110 I135:I136 I161:I162" xr:uid="{00000000-0002-0000-0400-000006000000}">
      <formula1>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'H Data'!$G$4:$G$5</xm:f>
          </x14:formula1>
          <xm:sqref>C25</xm:sqref>
        </x14:dataValidation>
        <x14:dataValidation type="list" allowBlank="1" showErrorMessage="1" xr:uid="{30D8D9A9-DA17-4288-A8C1-89908972BBBC}">
          <x14:formula1>
            <xm:f>Data!$G$4:$G$5</xm:f>
          </x14:formula1>
          <xm:sqref>I25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5" sqref="C5"/>
    </sheetView>
  </sheetViews>
  <sheetFormatPr defaultColWidth="14.42578125" defaultRowHeight="15" customHeight="1" x14ac:dyDescent="0.25"/>
  <cols>
    <col min="1" max="1" width="8.7109375" customWidth="1"/>
    <col min="2" max="2" width="11.42578125" customWidth="1"/>
    <col min="3" max="3" width="35.5703125" customWidth="1"/>
    <col min="4" max="5" width="19.28515625" customWidth="1"/>
    <col min="6" max="6" width="8.7109375" customWidth="1"/>
    <col min="7" max="7" width="11.42578125" customWidth="1"/>
    <col min="8" max="8" width="33.140625" customWidth="1"/>
    <col min="9" max="10" width="17" customWidth="1"/>
    <col min="11" max="11" width="8.7109375" customWidth="1"/>
    <col min="12" max="12" width="11.42578125" customWidth="1"/>
    <col min="13" max="13" width="35.5703125" customWidth="1"/>
    <col min="14" max="15" width="19.28515625" customWidth="1"/>
    <col min="16" max="16" width="8.7109375" customWidth="1"/>
    <col min="17" max="17" width="11.42578125" customWidth="1"/>
    <col min="18" max="18" width="33.140625" customWidth="1"/>
    <col min="19" max="20" width="17" customWidth="1"/>
  </cols>
  <sheetData>
    <row r="1" spans="1:26" ht="14.25" customHeight="1" x14ac:dyDescent="0.25"/>
    <row r="2" spans="1:26" ht="24.75" customHeight="1" x14ac:dyDescent="0.25">
      <c r="B2" s="14" t="s">
        <v>131</v>
      </c>
      <c r="C2" s="15"/>
      <c r="D2" s="15"/>
      <c r="E2" s="15"/>
      <c r="F2" s="15"/>
      <c r="G2" s="15"/>
      <c r="H2" s="15"/>
      <c r="I2" s="15"/>
      <c r="J2" s="15"/>
      <c r="L2" s="14" t="s">
        <v>94</v>
      </c>
      <c r="M2" s="15"/>
      <c r="N2" s="15"/>
      <c r="O2" s="15"/>
      <c r="P2" s="15"/>
      <c r="Q2" s="15"/>
      <c r="R2" s="15"/>
      <c r="S2" s="15"/>
      <c r="T2" s="15"/>
    </row>
    <row r="3" spans="1:26" ht="14.25" customHeight="1" x14ac:dyDescent="0.25"/>
    <row r="4" spans="1:26" ht="35.25" customHeight="1" x14ac:dyDescent="0.25">
      <c r="B4" s="98" t="s">
        <v>218</v>
      </c>
      <c r="C4" s="81"/>
      <c r="D4" s="81"/>
      <c r="E4" s="81"/>
      <c r="F4" s="81"/>
      <c r="G4" s="81"/>
      <c r="H4" s="81"/>
      <c r="I4" s="81"/>
      <c r="J4" s="81"/>
      <c r="L4" s="98" t="s">
        <v>95</v>
      </c>
      <c r="M4" s="81"/>
      <c r="N4" s="81"/>
      <c r="O4" s="81"/>
      <c r="P4" s="81"/>
      <c r="Q4" s="81"/>
      <c r="R4" s="81"/>
      <c r="S4" s="81"/>
      <c r="T4" s="81"/>
    </row>
    <row r="5" spans="1:26" ht="14.25" customHeight="1" x14ac:dyDescent="0.25"/>
    <row r="6" spans="1:26" ht="25.5" customHeight="1" x14ac:dyDescent="0.25">
      <c r="B6" s="99" t="s">
        <v>132</v>
      </c>
      <c r="C6" s="100"/>
      <c r="D6" s="100"/>
      <c r="E6" s="101"/>
      <c r="G6" s="99" t="s">
        <v>133</v>
      </c>
      <c r="H6" s="100"/>
      <c r="I6" s="100"/>
      <c r="J6" s="101"/>
      <c r="L6" s="99" t="s">
        <v>96</v>
      </c>
      <c r="M6" s="100"/>
      <c r="N6" s="100"/>
      <c r="O6" s="101"/>
      <c r="Q6" s="99" t="s">
        <v>44</v>
      </c>
      <c r="R6" s="100"/>
      <c r="S6" s="100"/>
      <c r="T6" s="101"/>
    </row>
    <row r="7" spans="1:26" ht="14.25" customHeight="1" x14ac:dyDescent="0.25"/>
    <row r="8" spans="1:26" ht="14.25" customHeight="1" x14ac:dyDescent="0.25">
      <c r="D8" s="20" t="s">
        <v>134</v>
      </c>
      <c r="E8" s="20" t="s">
        <v>135</v>
      </c>
      <c r="I8" s="20" t="s">
        <v>134</v>
      </c>
      <c r="J8" s="20" t="s">
        <v>135</v>
      </c>
      <c r="N8" s="20" t="s">
        <v>36</v>
      </c>
      <c r="O8" s="20" t="s">
        <v>37</v>
      </c>
      <c r="S8" s="20" t="s">
        <v>36</v>
      </c>
      <c r="T8" s="20" t="s">
        <v>37</v>
      </c>
    </row>
    <row r="9" spans="1:26" ht="36" customHeight="1" x14ac:dyDescent="0.25">
      <c r="A9" s="2"/>
      <c r="B9" s="20" t="s">
        <v>136</v>
      </c>
      <c r="C9" s="20" t="s">
        <v>137</v>
      </c>
      <c r="D9" s="21" t="s">
        <v>138</v>
      </c>
      <c r="E9" s="21" t="s">
        <v>139</v>
      </c>
      <c r="F9" s="2"/>
      <c r="G9" s="20" t="s">
        <v>136</v>
      </c>
      <c r="H9" s="20" t="s">
        <v>137</v>
      </c>
      <c r="I9" s="21" t="s">
        <v>138</v>
      </c>
      <c r="J9" s="21" t="s">
        <v>139</v>
      </c>
      <c r="K9" s="2"/>
      <c r="L9" s="20" t="s">
        <v>97</v>
      </c>
      <c r="M9" s="20" t="s">
        <v>98</v>
      </c>
      <c r="N9" s="21" t="s">
        <v>38</v>
      </c>
      <c r="O9" s="21" t="s">
        <v>39</v>
      </c>
      <c r="P9" s="2"/>
      <c r="Q9" s="20" t="s">
        <v>97</v>
      </c>
      <c r="R9" s="20" t="s">
        <v>98</v>
      </c>
      <c r="S9" s="21" t="s">
        <v>38</v>
      </c>
      <c r="T9" s="21" t="s">
        <v>39</v>
      </c>
      <c r="U9" s="2"/>
      <c r="V9" s="2"/>
      <c r="W9" s="2"/>
      <c r="X9" s="2"/>
      <c r="Y9" s="2"/>
      <c r="Z9" s="2"/>
    </row>
    <row r="10" spans="1:26" ht="24" customHeight="1" x14ac:dyDescent="0.25">
      <c r="B10" s="34"/>
      <c r="C10" s="35"/>
      <c r="D10" s="35"/>
      <c r="E10" s="35"/>
      <c r="G10" s="34"/>
      <c r="H10" s="35"/>
      <c r="I10" s="35"/>
      <c r="J10" s="35"/>
      <c r="L10" s="34"/>
      <c r="M10" s="35"/>
      <c r="N10" s="35"/>
      <c r="O10" s="35"/>
      <c r="Q10" s="34"/>
      <c r="R10" s="35"/>
      <c r="S10" s="35"/>
      <c r="T10" s="35"/>
    </row>
    <row r="11" spans="1:26" ht="24" customHeight="1" x14ac:dyDescent="0.25">
      <c r="B11" s="34"/>
      <c r="C11" s="35"/>
      <c r="D11" s="35"/>
      <c r="E11" s="35"/>
      <c r="G11" s="34"/>
      <c r="H11" s="35"/>
      <c r="I11" s="35"/>
      <c r="J11" s="35"/>
      <c r="L11" s="34"/>
      <c r="M11" s="35"/>
      <c r="N11" s="35"/>
      <c r="O11" s="35"/>
      <c r="Q11" s="34"/>
      <c r="R11" s="35"/>
      <c r="S11" s="35"/>
      <c r="T11" s="35"/>
    </row>
    <row r="12" spans="1:26" ht="24" customHeight="1" x14ac:dyDescent="0.25">
      <c r="B12" s="34"/>
      <c r="C12" s="35"/>
      <c r="D12" s="35"/>
      <c r="E12" s="35"/>
      <c r="G12" s="34"/>
      <c r="H12" s="35"/>
      <c r="I12" s="35"/>
      <c r="J12" s="35"/>
      <c r="L12" s="34"/>
      <c r="M12" s="35"/>
      <c r="N12" s="35"/>
      <c r="O12" s="35"/>
      <c r="Q12" s="34"/>
      <c r="R12" s="35"/>
      <c r="S12" s="35"/>
      <c r="T12" s="35"/>
    </row>
    <row r="13" spans="1:26" ht="24" customHeight="1" x14ac:dyDescent="0.25">
      <c r="B13" s="34"/>
      <c r="C13" s="35"/>
      <c r="D13" s="35"/>
      <c r="E13" s="35"/>
      <c r="G13" s="34"/>
      <c r="H13" s="35"/>
      <c r="I13" s="35"/>
      <c r="J13" s="35"/>
      <c r="L13" s="34"/>
      <c r="M13" s="35"/>
      <c r="N13" s="35"/>
      <c r="O13" s="35"/>
      <c r="Q13" s="34"/>
      <c r="R13" s="35"/>
      <c r="S13" s="35"/>
      <c r="T13" s="35"/>
    </row>
    <row r="14" spans="1:26" ht="24" customHeight="1" x14ac:dyDescent="0.25">
      <c r="B14" s="34"/>
      <c r="C14" s="35"/>
      <c r="D14" s="35"/>
      <c r="E14" s="35"/>
      <c r="G14" s="34"/>
      <c r="H14" s="35"/>
      <c r="I14" s="35"/>
      <c r="J14" s="35"/>
      <c r="L14" s="34"/>
      <c r="M14" s="35"/>
      <c r="N14" s="35"/>
      <c r="O14" s="35"/>
      <c r="Q14" s="34"/>
      <c r="R14" s="35"/>
      <c r="S14" s="35"/>
      <c r="T14" s="35"/>
    </row>
    <row r="15" spans="1:26" ht="24" customHeight="1" x14ac:dyDescent="0.25">
      <c r="B15" s="34"/>
      <c r="C15" s="35"/>
      <c r="D15" s="35"/>
      <c r="E15" s="35"/>
      <c r="G15" s="34"/>
      <c r="H15" s="35"/>
      <c r="I15" s="35"/>
      <c r="J15" s="35"/>
      <c r="L15" s="34"/>
      <c r="M15" s="35"/>
      <c r="N15" s="35"/>
      <c r="O15" s="35"/>
      <c r="Q15" s="34"/>
      <c r="R15" s="35"/>
      <c r="S15" s="35"/>
      <c r="T15" s="35"/>
    </row>
    <row r="16" spans="1:26" ht="24" customHeight="1" x14ac:dyDescent="0.25">
      <c r="B16" s="34"/>
      <c r="C16" s="35"/>
      <c r="D16" s="35"/>
      <c r="E16" s="35"/>
      <c r="G16" s="34"/>
      <c r="H16" s="35"/>
      <c r="I16" s="35"/>
      <c r="J16" s="35"/>
      <c r="L16" s="34"/>
      <c r="M16" s="35"/>
      <c r="N16" s="35"/>
      <c r="O16" s="35"/>
      <c r="Q16" s="34"/>
      <c r="R16" s="35"/>
      <c r="S16" s="35"/>
      <c r="T16" s="35"/>
    </row>
    <row r="17" spans="2:20" ht="24" customHeight="1" x14ac:dyDescent="0.25">
      <c r="B17" s="34"/>
      <c r="C17" s="35"/>
      <c r="D17" s="35"/>
      <c r="E17" s="35"/>
      <c r="G17" s="34"/>
      <c r="H17" s="35"/>
      <c r="I17" s="35"/>
      <c r="J17" s="35"/>
      <c r="L17" s="34"/>
      <c r="M17" s="35"/>
      <c r="N17" s="35"/>
      <c r="O17" s="35"/>
      <c r="Q17" s="34"/>
      <c r="R17" s="35"/>
      <c r="S17" s="35"/>
      <c r="T17" s="35"/>
    </row>
    <row r="18" spans="2:20" ht="24" customHeight="1" x14ac:dyDescent="0.25">
      <c r="B18" s="34"/>
      <c r="C18" s="35"/>
      <c r="D18" s="35"/>
      <c r="E18" s="35"/>
      <c r="G18" s="34"/>
      <c r="H18" s="35"/>
      <c r="I18" s="35"/>
      <c r="J18" s="35"/>
      <c r="L18" s="34"/>
      <c r="M18" s="35"/>
      <c r="N18" s="35"/>
      <c r="O18" s="35"/>
      <c r="Q18" s="34"/>
      <c r="R18" s="35"/>
      <c r="S18" s="35"/>
      <c r="T18" s="35"/>
    </row>
    <row r="19" spans="2:20" ht="24" customHeight="1" x14ac:dyDescent="0.25">
      <c r="B19" s="34"/>
      <c r="C19" s="35"/>
      <c r="D19" s="35"/>
      <c r="E19" s="35"/>
      <c r="G19" s="34"/>
      <c r="H19" s="35"/>
      <c r="I19" s="35"/>
      <c r="J19" s="35"/>
      <c r="L19" s="34"/>
      <c r="M19" s="35"/>
      <c r="N19" s="35"/>
      <c r="O19" s="35"/>
      <c r="Q19" s="34"/>
      <c r="R19" s="35"/>
      <c r="S19" s="35"/>
      <c r="T19" s="35"/>
    </row>
    <row r="20" spans="2:20" ht="24" customHeight="1" x14ac:dyDescent="0.25">
      <c r="B20" s="34"/>
      <c r="C20" s="35"/>
      <c r="D20" s="35"/>
      <c r="E20" s="35"/>
      <c r="G20" s="34"/>
      <c r="H20" s="35"/>
      <c r="I20" s="35"/>
      <c r="J20" s="35"/>
      <c r="L20" s="34"/>
      <c r="M20" s="35"/>
      <c r="N20" s="35"/>
      <c r="O20" s="35"/>
      <c r="Q20" s="34"/>
      <c r="R20" s="35"/>
      <c r="S20" s="35"/>
      <c r="T20" s="35"/>
    </row>
    <row r="21" spans="2:20" ht="24" customHeight="1" x14ac:dyDescent="0.25">
      <c r="B21" s="34"/>
      <c r="C21" s="35"/>
      <c r="D21" s="35"/>
      <c r="E21" s="35"/>
      <c r="G21" s="34"/>
      <c r="H21" s="35"/>
      <c r="I21" s="35"/>
      <c r="J21" s="35"/>
      <c r="L21" s="34"/>
      <c r="M21" s="35"/>
      <c r="N21" s="35"/>
      <c r="O21" s="35"/>
      <c r="Q21" s="34"/>
      <c r="R21" s="35"/>
      <c r="S21" s="35"/>
      <c r="T21" s="35"/>
    </row>
    <row r="22" spans="2:20" ht="24" customHeight="1" x14ac:dyDescent="0.25">
      <c r="B22" s="34"/>
      <c r="C22" s="35"/>
      <c r="D22" s="35"/>
      <c r="E22" s="35"/>
      <c r="G22" s="34"/>
      <c r="H22" s="35"/>
      <c r="I22" s="35"/>
      <c r="J22" s="35"/>
      <c r="L22" s="34"/>
      <c r="M22" s="35"/>
      <c r="N22" s="35"/>
      <c r="O22" s="35"/>
      <c r="Q22" s="34"/>
      <c r="R22" s="35"/>
      <c r="S22" s="35"/>
      <c r="T22" s="35"/>
    </row>
    <row r="23" spans="2:20" ht="24" customHeight="1" x14ac:dyDescent="0.25">
      <c r="B23" s="34"/>
      <c r="C23" s="35"/>
      <c r="D23" s="35"/>
      <c r="E23" s="35"/>
      <c r="G23" s="34"/>
      <c r="H23" s="35"/>
      <c r="I23" s="35"/>
      <c r="J23" s="35"/>
      <c r="L23" s="34"/>
      <c r="M23" s="35"/>
      <c r="N23" s="35"/>
      <c r="O23" s="35"/>
      <c r="Q23" s="34"/>
      <c r="R23" s="35"/>
      <c r="S23" s="35"/>
      <c r="T23" s="35"/>
    </row>
    <row r="24" spans="2:20" ht="24" customHeight="1" x14ac:dyDescent="0.25">
      <c r="B24" s="34"/>
      <c r="C24" s="35"/>
      <c r="D24" s="35"/>
      <c r="E24" s="35"/>
      <c r="G24" s="34"/>
      <c r="H24" s="35"/>
      <c r="I24" s="35"/>
      <c r="J24" s="35"/>
      <c r="L24" s="34"/>
      <c r="M24" s="35"/>
      <c r="N24" s="35"/>
      <c r="O24" s="35"/>
      <c r="Q24" s="34"/>
      <c r="R24" s="35"/>
      <c r="S24" s="35"/>
      <c r="T24" s="35"/>
    </row>
    <row r="25" spans="2:20" ht="24" customHeight="1" x14ac:dyDescent="0.25">
      <c r="B25" s="34"/>
      <c r="C25" s="35"/>
      <c r="D25" s="35"/>
      <c r="E25" s="35"/>
      <c r="G25" s="34"/>
      <c r="H25" s="35"/>
      <c r="I25" s="35"/>
      <c r="J25" s="35"/>
      <c r="L25" s="34"/>
      <c r="M25" s="35"/>
      <c r="N25" s="35"/>
      <c r="O25" s="35"/>
      <c r="Q25" s="34"/>
      <c r="R25" s="35"/>
      <c r="S25" s="35"/>
      <c r="T25" s="35"/>
    </row>
    <row r="26" spans="2:20" ht="24" customHeight="1" x14ac:dyDescent="0.25">
      <c r="B26" s="34"/>
      <c r="C26" s="35"/>
      <c r="D26" s="35"/>
      <c r="E26" s="35"/>
      <c r="G26" s="34"/>
      <c r="H26" s="35"/>
      <c r="I26" s="35"/>
      <c r="J26" s="35"/>
      <c r="L26" s="34"/>
      <c r="M26" s="35"/>
      <c r="N26" s="35"/>
      <c r="O26" s="35"/>
      <c r="Q26" s="34"/>
      <c r="R26" s="35"/>
      <c r="S26" s="35"/>
      <c r="T26" s="35"/>
    </row>
    <row r="27" spans="2:20" ht="24" customHeight="1" x14ac:dyDescent="0.25">
      <c r="B27" s="34"/>
      <c r="C27" s="35"/>
      <c r="D27" s="35"/>
      <c r="E27" s="35"/>
      <c r="G27" s="34"/>
      <c r="H27" s="35"/>
      <c r="I27" s="35"/>
      <c r="J27" s="35"/>
      <c r="L27" s="34"/>
      <c r="M27" s="35"/>
      <c r="N27" s="35"/>
      <c r="O27" s="35"/>
      <c r="Q27" s="34"/>
      <c r="R27" s="35"/>
      <c r="S27" s="35"/>
      <c r="T27" s="35"/>
    </row>
    <row r="28" spans="2:20" ht="24" customHeight="1" x14ac:dyDescent="0.25">
      <c r="B28" s="34"/>
      <c r="C28" s="35"/>
      <c r="D28" s="35"/>
      <c r="E28" s="35"/>
      <c r="G28" s="34"/>
      <c r="H28" s="35"/>
      <c r="I28" s="35"/>
      <c r="J28" s="35"/>
      <c r="L28" s="34"/>
      <c r="M28" s="35"/>
      <c r="N28" s="35"/>
      <c r="O28" s="35"/>
      <c r="Q28" s="34"/>
      <c r="R28" s="35"/>
      <c r="S28" s="35"/>
      <c r="T28" s="35"/>
    </row>
    <row r="29" spans="2:20" ht="24" customHeight="1" x14ac:dyDescent="0.25">
      <c r="B29" s="34"/>
      <c r="C29" s="35"/>
      <c r="D29" s="35"/>
      <c r="E29" s="35"/>
      <c r="G29" s="34"/>
      <c r="H29" s="35"/>
      <c r="I29" s="35"/>
      <c r="J29" s="35"/>
      <c r="L29" s="34"/>
      <c r="M29" s="35"/>
      <c r="N29" s="35"/>
      <c r="O29" s="35"/>
      <c r="Q29" s="34"/>
      <c r="R29" s="35"/>
      <c r="S29" s="35"/>
      <c r="T29" s="35"/>
    </row>
    <row r="30" spans="2:20" ht="24" customHeight="1" x14ac:dyDescent="0.25">
      <c r="B30" s="34"/>
      <c r="C30" s="35"/>
      <c r="D30" s="35"/>
      <c r="E30" s="35"/>
      <c r="G30" s="34"/>
      <c r="H30" s="35"/>
      <c r="I30" s="35"/>
      <c r="J30" s="35"/>
      <c r="L30" s="34"/>
      <c r="M30" s="35"/>
      <c r="N30" s="35"/>
      <c r="O30" s="35"/>
      <c r="Q30" s="34"/>
      <c r="R30" s="35"/>
      <c r="S30" s="35"/>
      <c r="T30" s="35"/>
    </row>
    <row r="31" spans="2:20" ht="24" customHeight="1" x14ac:dyDescent="0.25">
      <c r="B31" s="34"/>
      <c r="C31" s="35"/>
      <c r="D31" s="35"/>
      <c r="E31" s="35"/>
      <c r="G31" s="34"/>
      <c r="H31" s="35"/>
      <c r="I31" s="35"/>
      <c r="J31" s="35"/>
      <c r="L31" s="34"/>
      <c r="M31" s="35"/>
      <c r="N31" s="35"/>
      <c r="O31" s="35"/>
      <c r="Q31" s="34"/>
      <c r="R31" s="35"/>
      <c r="S31" s="35"/>
      <c r="T31" s="35"/>
    </row>
    <row r="32" spans="2:2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4:J4"/>
    <mergeCell ref="B6:E6"/>
    <mergeCell ref="G6:J6"/>
    <mergeCell ref="L4:T4"/>
    <mergeCell ref="L6:O6"/>
    <mergeCell ref="Q6:T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Z1000"/>
  <sheetViews>
    <sheetView topLeftCell="A12" workbookViewId="0">
      <selection activeCell="C5" sqref="C5"/>
    </sheetView>
  </sheetViews>
  <sheetFormatPr defaultColWidth="14.42578125" defaultRowHeight="15" customHeight="1" x14ac:dyDescent="0.25"/>
  <cols>
    <col min="1" max="2" width="14.42578125" customWidth="1"/>
    <col min="3" max="3" width="32.140625" customWidth="1"/>
    <col min="4" max="5" width="20.140625" customWidth="1"/>
    <col min="6" max="6" width="20.42578125" customWidth="1"/>
    <col min="9" max="9" width="32.140625" customWidth="1"/>
    <col min="10" max="11" width="20.140625" customWidth="1"/>
    <col min="12" max="12" width="20.42578125" customWidth="1"/>
  </cols>
  <sheetData>
    <row r="2" spans="1:26" ht="23.25" x14ac:dyDescent="0.35">
      <c r="B2" s="36" t="s">
        <v>228</v>
      </c>
      <c r="C2" s="25"/>
      <c r="D2" s="25"/>
      <c r="E2" s="25"/>
      <c r="F2" s="25"/>
      <c r="H2" s="36" t="s">
        <v>99</v>
      </c>
      <c r="I2" s="25"/>
      <c r="J2" s="25"/>
      <c r="K2" s="25"/>
      <c r="L2" s="25"/>
    </row>
    <row r="3" spans="1:26" ht="15" customHeight="1" x14ac:dyDescent="0.25">
      <c r="B3" s="25"/>
      <c r="C3" s="25"/>
      <c r="D3" s="25"/>
      <c r="E3" s="25"/>
      <c r="F3" s="25"/>
      <c r="H3" s="25"/>
      <c r="I3" s="25"/>
      <c r="J3" s="25"/>
      <c r="K3" s="25"/>
      <c r="L3" s="25"/>
    </row>
    <row r="4" spans="1:26" x14ac:dyDescent="0.25">
      <c r="B4" s="25" t="s">
        <v>140</v>
      </c>
      <c r="C4" s="25"/>
      <c r="D4" s="25"/>
      <c r="E4" s="25"/>
      <c r="F4" s="25"/>
      <c r="H4" s="25" t="s">
        <v>100</v>
      </c>
      <c r="I4" s="25"/>
      <c r="J4" s="25"/>
      <c r="K4" s="25"/>
      <c r="L4" s="25"/>
    </row>
    <row r="5" spans="1:26" ht="30" customHeight="1" x14ac:dyDescent="0.25">
      <c r="A5" s="2"/>
      <c r="B5" s="119" t="s">
        <v>141</v>
      </c>
      <c r="C5" s="105"/>
      <c r="D5" s="2"/>
      <c r="E5" s="2"/>
      <c r="F5" s="2"/>
      <c r="G5" s="2"/>
      <c r="H5" s="119" t="s">
        <v>101</v>
      </c>
      <c r="I5" s="105"/>
      <c r="J5" s="2"/>
      <c r="K5" s="2"/>
      <c r="L5" s="2"/>
      <c r="M5" s="2"/>
      <c r="N5" s="2"/>
      <c r="O5" s="2"/>
      <c r="P5" s="2"/>
      <c r="Q5" s="2"/>
      <c r="R5" s="2"/>
      <c r="S5" s="2"/>
      <c r="T5" s="2"/>
      <c r="U5" s="2"/>
      <c r="V5" s="2"/>
      <c r="W5" s="2"/>
      <c r="X5" s="2"/>
      <c r="Y5" s="2"/>
      <c r="Z5" s="2"/>
    </row>
    <row r="6" spans="1:26" ht="12" customHeight="1" x14ac:dyDescent="0.25">
      <c r="B6" s="25"/>
      <c r="C6" s="25"/>
      <c r="D6" s="25"/>
      <c r="E6" s="25"/>
      <c r="F6" s="25"/>
      <c r="H6" s="25"/>
      <c r="I6" s="25"/>
      <c r="J6" s="25"/>
      <c r="K6" s="25"/>
      <c r="L6" s="25"/>
    </row>
    <row r="7" spans="1:26" x14ac:dyDescent="0.25">
      <c r="B7" s="25" t="s">
        <v>142</v>
      </c>
      <c r="C7" s="25"/>
      <c r="D7" s="25"/>
      <c r="E7" s="25"/>
      <c r="F7" s="25"/>
      <c r="H7" s="25" t="s">
        <v>102</v>
      </c>
      <c r="I7" s="25"/>
      <c r="J7" s="25"/>
      <c r="K7" s="25"/>
      <c r="L7" s="25"/>
    </row>
    <row r="8" spans="1:26" ht="30" customHeight="1" x14ac:dyDescent="0.25">
      <c r="A8" s="2"/>
      <c r="B8" s="119" t="s">
        <v>141</v>
      </c>
      <c r="C8" s="105"/>
      <c r="D8" s="2"/>
      <c r="E8" s="2"/>
      <c r="F8" s="2"/>
      <c r="G8" s="2"/>
      <c r="H8" s="119" t="s">
        <v>101</v>
      </c>
      <c r="I8" s="105"/>
      <c r="J8" s="2"/>
      <c r="K8" s="2"/>
      <c r="L8" s="2"/>
      <c r="M8" s="2"/>
      <c r="N8" s="2"/>
      <c r="O8" s="2"/>
      <c r="P8" s="2"/>
      <c r="Q8" s="2"/>
      <c r="R8" s="2"/>
      <c r="S8" s="2"/>
      <c r="T8" s="2"/>
      <c r="U8" s="2"/>
      <c r="V8" s="2"/>
      <c r="W8" s="2"/>
      <c r="X8" s="2"/>
      <c r="Y8" s="2"/>
      <c r="Z8" s="2"/>
    </row>
    <row r="9" spans="1:26" x14ac:dyDescent="0.25">
      <c r="B9" s="25"/>
      <c r="C9" s="25"/>
      <c r="D9" s="25"/>
      <c r="E9" s="25"/>
      <c r="F9" s="25"/>
      <c r="H9" s="25"/>
      <c r="I9" s="25"/>
      <c r="J9" s="25"/>
      <c r="K9" s="25"/>
      <c r="L9" s="25"/>
    </row>
    <row r="10" spans="1:26" x14ac:dyDescent="0.25">
      <c r="B10" s="25" t="s">
        <v>143</v>
      </c>
      <c r="C10" s="25"/>
      <c r="D10" s="25"/>
      <c r="E10" s="25"/>
      <c r="F10" s="25"/>
      <c r="H10" s="25" t="s">
        <v>103</v>
      </c>
      <c r="I10" s="25"/>
      <c r="J10" s="25"/>
      <c r="K10" s="25"/>
      <c r="L10" s="25"/>
    </row>
    <row r="11" spans="1:26" ht="30" customHeight="1" x14ac:dyDescent="0.25">
      <c r="A11" s="2"/>
      <c r="B11" s="119" t="s">
        <v>141</v>
      </c>
      <c r="C11" s="105"/>
      <c r="D11" s="2"/>
      <c r="E11" s="2"/>
      <c r="F11" s="2"/>
      <c r="G11" s="2"/>
      <c r="H11" s="119" t="s">
        <v>101</v>
      </c>
      <c r="I11" s="105"/>
      <c r="J11" s="2"/>
      <c r="K11" s="2"/>
      <c r="L11" s="2"/>
      <c r="M11" s="2"/>
      <c r="N11" s="2"/>
      <c r="O11" s="2"/>
      <c r="P11" s="2"/>
      <c r="Q11" s="2"/>
      <c r="R11" s="2"/>
      <c r="S11" s="2"/>
      <c r="T11" s="2"/>
      <c r="U11" s="2"/>
      <c r="V11" s="2"/>
      <c r="W11" s="2"/>
      <c r="X11" s="2"/>
      <c r="Y11" s="2"/>
      <c r="Z11" s="2"/>
    </row>
    <row r="12" spans="1:26" ht="14.25" customHeight="1" x14ac:dyDescent="0.25">
      <c r="B12" s="25"/>
      <c r="C12" s="25"/>
      <c r="D12" s="25"/>
      <c r="E12" s="25"/>
      <c r="F12" s="25"/>
      <c r="H12" s="25"/>
      <c r="I12" s="25"/>
      <c r="J12" s="25"/>
      <c r="K12" s="25"/>
      <c r="L12" s="25"/>
    </row>
    <row r="13" spans="1:26" ht="14.25" customHeight="1" x14ac:dyDescent="0.25">
      <c r="B13" s="25"/>
      <c r="C13" s="25"/>
      <c r="D13" s="25"/>
      <c r="E13" s="25"/>
      <c r="F13" s="25"/>
      <c r="H13" s="25"/>
      <c r="I13" s="25"/>
      <c r="J13" s="25"/>
      <c r="K13" s="25"/>
      <c r="L13" s="25"/>
    </row>
    <row r="14" spans="1:26" ht="36.75" customHeight="1" x14ac:dyDescent="0.25">
      <c r="B14" s="37" t="s">
        <v>136</v>
      </c>
      <c r="C14" s="38" t="s">
        <v>144</v>
      </c>
      <c r="D14" s="38" t="s">
        <v>145</v>
      </c>
      <c r="E14" s="38" t="s">
        <v>146</v>
      </c>
      <c r="F14" s="38" t="s">
        <v>147</v>
      </c>
      <c r="H14" s="37" t="s">
        <v>97</v>
      </c>
      <c r="I14" s="38" t="s">
        <v>104</v>
      </c>
      <c r="J14" s="38" t="s">
        <v>105</v>
      </c>
      <c r="K14" s="38" t="s">
        <v>106</v>
      </c>
      <c r="L14" s="38" t="s">
        <v>107</v>
      </c>
    </row>
    <row r="15" spans="1:26" ht="28.5" customHeight="1" x14ac:dyDescent="0.25">
      <c r="A15" s="2"/>
      <c r="B15" s="39"/>
      <c r="C15" s="40"/>
      <c r="D15" s="41"/>
      <c r="E15" s="41"/>
      <c r="F15" s="41">
        <v>0</v>
      </c>
      <c r="G15" s="2"/>
      <c r="H15" s="39"/>
      <c r="I15" s="40"/>
      <c r="J15" s="41"/>
      <c r="K15" s="41"/>
      <c r="L15" s="41">
        <v>0</v>
      </c>
      <c r="M15" s="2"/>
      <c r="N15" s="2"/>
      <c r="O15" s="2"/>
      <c r="P15" s="2"/>
      <c r="Q15" s="2"/>
      <c r="R15" s="2"/>
      <c r="S15" s="2"/>
      <c r="T15" s="2"/>
      <c r="U15" s="2"/>
      <c r="V15" s="2"/>
      <c r="W15" s="2"/>
      <c r="X15" s="2"/>
      <c r="Y15" s="2"/>
      <c r="Z15" s="2"/>
    </row>
    <row r="16" spans="1:26" ht="28.5" customHeight="1" x14ac:dyDescent="0.25">
      <c r="A16" s="2"/>
      <c r="B16" s="39"/>
      <c r="C16" s="40"/>
      <c r="D16" s="41"/>
      <c r="E16" s="41"/>
      <c r="F16" s="41">
        <v>0</v>
      </c>
      <c r="G16" s="2"/>
      <c r="H16" s="39"/>
      <c r="I16" s="40"/>
      <c r="J16" s="41"/>
      <c r="K16" s="41"/>
      <c r="L16" s="41">
        <v>0</v>
      </c>
      <c r="M16" s="2"/>
      <c r="N16" s="2"/>
      <c r="O16" s="2"/>
      <c r="P16" s="2"/>
      <c r="Q16" s="2"/>
      <c r="R16" s="2"/>
      <c r="S16" s="2"/>
      <c r="T16" s="2"/>
      <c r="U16" s="2"/>
      <c r="V16" s="2"/>
      <c r="W16" s="2"/>
      <c r="X16" s="2"/>
      <c r="Y16" s="2"/>
      <c r="Z16" s="2"/>
    </row>
    <row r="17" spans="1:26" ht="28.5" customHeight="1" x14ac:dyDescent="0.25">
      <c r="A17" s="2"/>
      <c r="B17" s="39"/>
      <c r="C17" s="40"/>
      <c r="D17" s="41"/>
      <c r="E17" s="41"/>
      <c r="F17" s="41">
        <v>0</v>
      </c>
      <c r="G17" s="2"/>
      <c r="H17" s="39"/>
      <c r="I17" s="40"/>
      <c r="J17" s="41"/>
      <c r="K17" s="41"/>
      <c r="L17" s="41">
        <v>0</v>
      </c>
      <c r="M17" s="2"/>
      <c r="N17" s="2"/>
      <c r="O17" s="2"/>
      <c r="P17" s="2"/>
      <c r="Q17" s="2"/>
      <c r="R17" s="2"/>
      <c r="S17" s="2"/>
      <c r="T17" s="2"/>
      <c r="U17" s="2"/>
      <c r="V17" s="2"/>
      <c r="W17" s="2"/>
      <c r="X17" s="2"/>
      <c r="Y17" s="2"/>
      <c r="Z17" s="2"/>
    </row>
    <row r="18" spans="1:26" ht="28.5" customHeight="1" x14ac:dyDescent="0.25">
      <c r="A18" s="2"/>
      <c r="B18" s="39"/>
      <c r="C18" s="40"/>
      <c r="D18" s="41"/>
      <c r="E18" s="41"/>
      <c r="F18" s="41">
        <v>0</v>
      </c>
      <c r="G18" s="2"/>
      <c r="H18" s="39"/>
      <c r="I18" s="40"/>
      <c r="J18" s="41"/>
      <c r="K18" s="41"/>
      <c r="L18" s="41">
        <v>0</v>
      </c>
      <c r="M18" s="2"/>
      <c r="N18" s="2"/>
      <c r="O18" s="2"/>
      <c r="P18" s="2"/>
      <c r="Q18" s="2"/>
      <c r="R18" s="2"/>
      <c r="S18" s="2"/>
      <c r="T18" s="2"/>
      <c r="U18" s="2"/>
      <c r="V18" s="2"/>
      <c r="W18" s="2"/>
      <c r="X18" s="2"/>
      <c r="Y18" s="2"/>
      <c r="Z18" s="2"/>
    </row>
    <row r="19" spans="1:26" ht="28.5" customHeight="1" x14ac:dyDescent="0.25">
      <c r="A19" s="2"/>
      <c r="B19" s="39"/>
      <c r="C19" s="40"/>
      <c r="D19" s="41"/>
      <c r="E19" s="41"/>
      <c r="F19" s="41">
        <v>0</v>
      </c>
      <c r="G19" s="2"/>
      <c r="H19" s="39"/>
      <c r="I19" s="40"/>
      <c r="J19" s="41"/>
      <c r="K19" s="41"/>
      <c r="L19" s="41">
        <v>0</v>
      </c>
      <c r="M19" s="2"/>
      <c r="N19" s="2"/>
      <c r="O19" s="2"/>
      <c r="P19" s="2"/>
      <c r="Q19" s="2"/>
      <c r="R19" s="2"/>
      <c r="S19" s="2"/>
      <c r="T19" s="2"/>
      <c r="U19" s="2"/>
      <c r="V19" s="2"/>
      <c r="W19" s="2"/>
      <c r="X19" s="2"/>
      <c r="Y19" s="2"/>
      <c r="Z19" s="2"/>
    </row>
    <row r="20" spans="1:26" ht="28.5" customHeight="1" x14ac:dyDescent="0.25">
      <c r="A20" s="2"/>
      <c r="B20" s="39"/>
      <c r="C20" s="40"/>
      <c r="D20" s="41"/>
      <c r="E20" s="41"/>
      <c r="F20" s="41">
        <v>0</v>
      </c>
      <c r="G20" s="2"/>
      <c r="H20" s="39"/>
      <c r="I20" s="40"/>
      <c r="J20" s="41"/>
      <c r="K20" s="41"/>
      <c r="L20" s="41">
        <v>0</v>
      </c>
      <c r="M20" s="2"/>
      <c r="N20" s="2"/>
      <c r="O20" s="2"/>
      <c r="P20" s="2"/>
      <c r="Q20" s="2"/>
      <c r="R20" s="2"/>
      <c r="S20" s="2"/>
      <c r="T20" s="2"/>
      <c r="U20" s="2"/>
      <c r="V20" s="2"/>
      <c r="W20" s="2"/>
      <c r="X20" s="2"/>
      <c r="Y20" s="2"/>
      <c r="Z20" s="2"/>
    </row>
    <row r="21" spans="1:26" ht="28.5" customHeight="1" x14ac:dyDescent="0.25">
      <c r="A21" s="2"/>
      <c r="B21" s="39"/>
      <c r="C21" s="40"/>
      <c r="D21" s="41"/>
      <c r="E21" s="41"/>
      <c r="F21" s="41">
        <v>0</v>
      </c>
      <c r="G21" s="2"/>
      <c r="H21" s="39"/>
      <c r="I21" s="40"/>
      <c r="J21" s="41"/>
      <c r="K21" s="41"/>
      <c r="L21" s="41">
        <v>0</v>
      </c>
      <c r="M21" s="2"/>
      <c r="N21" s="2"/>
      <c r="O21" s="2"/>
      <c r="P21" s="2"/>
      <c r="Q21" s="2"/>
      <c r="R21" s="2"/>
      <c r="S21" s="2"/>
      <c r="T21" s="2"/>
      <c r="U21" s="2"/>
      <c r="V21" s="2"/>
      <c r="W21" s="2"/>
      <c r="X21" s="2"/>
      <c r="Y21" s="2"/>
      <c r="Z21" s="2"/>
    </row>
    <row r="22" spans="1:26" ht="28.5" customHeight="1" x14ac:dyDescent="0.25">
      <c r="A22" s="2"/>
      <c r="B22" s="39"/>
      <c r="C22" s="40"/>
      <c r="D22" s="41"/>
      <c r="E22" s="41"/>
      <c r="F22" s="41">
        <v>0</v>
      </c>
      <c r="G22" s="2"/>
      <c r="H22" s="39"/>
      <c r="I22" s="40"/>
      <c r="J22" s="41"/>
      <c r="K22" s="41"/>
      <c r="L22" s="41">
        <v>0</v>
      </c>
      <c r="M22" s="2"/>
      <c r="N22" s="2"/>
      <c r="O22" s="2"/>
      <c r="P22" s="2"/>
      <c r="Q22" s="2"/>
      <c r="R22" s="2"/>
      <c r="S22" s="2"/>
      <c r="T22" s="2"/>
      <c r="U22" s="2"/>
      <c r="V22" s="2"/>
      <c r="W22" s="2"/>
      <c r="X22" s="2"/>
      <c r="Y22" s="2"/>
      <c r="Z22" s="2"/>
    </row>
    <row r="23" spans="1:26" ht="28.5" customHeight="1" x14ac:dyDescent="0.25">
      <c r="A23" s="2"/>
      <c r="B23" s="39"/>
      <c r="C23" s="40"/>
      <c r="D23" s="41"/>
      <c r="E23" s="41"/>
      <c r="F23" s="41">
        <v>0</v>
      </c>
      <c r="G23" s="2"/>
      <c r="H23" s="39"/>
      <c r="I23" s="40"/>
      <c r="J23" s="41"/>
      <c r="K23" s="41"/>
      <c r="L23" s="41">
        <v>0</v>
      </c>
      <c r="M23" s="2"/>
      <c r="N23" s="2"/>
      <c r="O23" s="2"/>
      <c r="P23" s="2"/>
      <c r="Q23" s="2"/>
      <c r="R23" s="2"/>
      <c r="S23" s="2"/>
      <c r="T23" s="2"/>
      <c r="U23" s="2"/>
      <c r="V23" s="2"/>
      <c r="W23" s="2"/>
      <c r="X23" s="2"/>
      <c r="Y23" s="2"/>
      <c r="Z23" s="2"/>
    </row>
    <row r="24" spans="1:26" ht="28.5" customHeight="1" x14ac:dyDescent="0.25">
      <c r="A24" s="2"/>
      <c r="B24" s="39"/>
      <c r="C24" s="40"/>
      <c r="D24" s="41"/>
      <c r="E24" s="41"/>
      <c r="F24" s="41">
        <v>0</v>
      </c>
      <c r="G24" s="2"/>
      <c r="H24" s="39"/>
      <c r="I24" s="40"/>
      <c r="J24" s="41"/>
      <c r="K24" s="41"/>
      <c r="L24" s="41">
        <v>0</v>
      </c>
      <c r="M24" s="2"/>
      <c r="N24" s="2"/>
      <c r="O24" s="2"/>
      <c r="P24" s="2"/>
      <c r="Q24" s="2"/>
      <c r="R24" s="2"/>
      <c r="S24" s="2"/>
      <c r="T24" s="2"/>
      <c r="U24" s="2"/>
      <c r="V24" s="2"/>
      <c r="W24" s="2"/>
      <c r="X24" s="2"/>
      <c r="Y24" s="2"/>
      <c r="Z24" s="2"/>
    </row>
    <row r="25" spans="1:26" ht="28.5" customHeight="1" x14ac:dyDescent="0.25">
      <c r="A25" s="2"/>
      <c r="B25" s="39"/>
      <c r="C25" s="40"/>
      <c r="D25" s="41"/>
      <c r="E25" s="41"/>
      <c r="F25" s="41">
        <v>0</v>
      </c>
      <c r="G25" s="2"/>
      <c r="H25" s="39"/>
      <c r="I25" s="40"/>
      <c r="J25" s="41"/>
      <c r="K25" s="41"/>
      <c r="L25" s="41">
        <v>0</v>
      </c>
      <c r="M25" s="2"/>
      <c r="N25" s="2"/>
      <c r="O25" s="2"/>
      <c r="P25" s="2"/>
      <c r="Q25" s="2"/>
      <c r="R25" s="2"/>
      <c r="S25" s="2"/>
      <c r="T25" s="2"/>
      <c r="U25" s="2"/>
      <c r="V25" s="2"/>
      <c r="W25" s="2"/>
      <c r="X25" s="2"/>
      <c r="Y25" s="2"/>
      <c r="Z25" s="2"/>
    </row>
    <row r="26" spans="1:26" ht="28.5" customHeight="1" x14ac:dyDescent="0.25">
      <c r="A26" s="2"/>
      <c r="B26" s="39"/>
      <c r="C26" s="40"/>
      <c r="D26" s="41"/>
      <c r="E26" s="41"/>
      <c r="F26" s="41">
        <v>0</v>
      </c>
      <c r="G26" s="2"/>
      <c r="H26" s="39"/>
      <c r="I26" s="40"/>
      <c r="J26" s="41"/>
      <c r="K26" s="41"/>
      <c r="L26" s="41">
        <v>0</v>
      </c>
      <c r="M26" s="2"/>
      <c r="N26" s="2"/>
      <c r="O26" s="2"/>
      <c r="P26" s="2"/>
      <c r="Q26" s="2"/>
      <c r="R26" s="2"/>
      <c r="S26" s="2"/>
      <c r="T26" s="2"/>
      <c r="U26" s="2"/>
      <c r="V26" s="2"/>
      <c r="W26" s="2"/>
      <c r="X26" s="2"/>
      <c r="Y26" s="2"/>
      <c r="Z26" s="2"/>
    </row>
    <row r="27" spans="1:26" ht="28.5" customHeight="1" x14ac:dyDescent="0.25">
      <c r="A27" s="2"/>
      <c r="B27" s="2"/>
      <c r="C27" s="18" t="s">
        <v>148</v>
      </c>
      <c r="D27" s="2"/>
      <c r="E27" s="42"/>
      <c r="F27" s="43">
        <v>0</v>
      </c>
      <c r="G27" s="2"/>
      <c r="H27" s="2"/>
      <c r="I27" s="18" t="s">
        <v>108</v>
      </c>
      <c r="J27" s="2"/>
      <c r="K27" s="42"/>
      <c r="L27" s="43">
        <v>0</v>
      </c>
      <c r="M27" s="2"/>
      <c r="N27" s="2"/>
      <c r="O27" s="2"/>
      <c r="P27" s="2"/>
      <c r="Q27" s="2"/>
      <c r="R27" s="2"/>
      <c r="S27" s="2"/>
      <c r="T27" s="2"/>
      <c r="U27" s="2"/>
      <c r="V27" s="2"/>
      <c r="W27" s="2"/>
      <c r="X27" s="2"/>
      <c r="Y27" s="2"/>
      <c r="Z27" s="2"/>
    </row>
    <row r="28" spans="1:26" ht="15" customHeight="1" x14ac:dyDescent="0.25">
      <c r="B28" s="25"/>
      <c r="C28" s="25"/>
      <c r="D28" s="25"/>
      <c r="E28" s="25"/>
      <c r="F28" s="44"/>
      <c r="H28" s="25"/>
      <c r="I28" s="25"/>
      <c r="J28" s="25"/>
      <c r="K28" s="25"/>
      <c r="L28" s="44"/>
    </row>
    <row r="29" spans="1:26" ht="30.75" customHeight="1" x14ac:dyDescent="0.25">
      <c r="A29" s="2"/>
      <c r="B29" s="2"/>
      <c r="C29" s="18" t="s">
        <v>149</v>
      </c>
      <c r="D29" s="2"/>
      <c r="E29" s="42"/>
      <c r="F29" s="43" t="e">
        <v>#VALUE!</v>
      </c>
      <c r="G29" s="2"/>
      <c r="H29" s="2"/>
      <c r="I29" s="18" t="s">
        <v>109</v>
      </c>
      <c r="J29" s="2"/>
      <c r="K29" s="42"/>
      <c r="L29" s="43" t="e">
        <v>#VALUE!</v>
      </c>
      <c r="M29" s="2"/>
      <c r="N29" s="2"/>
      <c r="O29" s="2"/>
      <c r="P29" s="2"/>
      <c r="Q29" s="2"/>
      <c r="R29" s="2"/>
      <c r="S29" s="2"/>
      <c r="T29" s="2"/>
      <c r="U29" s="2"/>
      <c r="V29" s="2"/>
      <c r="W29" s="2"/>
      <c r="X29" s="2"/>
      <c r="Y29" s="2"/>
      <c r="Z29" s="2"/>
    </row>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5:C5"/>
    <mergeCell ref="B8:C8"/>
    <mergeCell ref="B11:C11"/>
    <mergeCell ref="H5:I5"/>
    <mergeCell ref="H8:I8"/>
    <mergeCell ref="H11:I1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N1000"/>
  <sheetViews>
    <sheetView workbookViewId="0">
      <selection activeCell="C5" sqref="C5"/>
    </sheetView>
  </sheetViews>
  <sheetFormatPr defaultColWidth="14.42578125" defaultRowHeight="15" customHeight="1" x14ac:dyDescent="0.25"/>
  <cols>
    <col min="1" max="4" width="14.42578125" customWidth="1"/>
    <col min="5" max="5" width="16.7109375" customWidth="1"/>
    <col min="6" max="6" width="59.5703125" customWidth="1"/>
    <col min="12" max="12" width="16.7109375" customWidth="1"/>
  </cols>
  <sheetData>
    <row r="1" spans="2:14" ht="15" customHeight="1" x14ac:dyDescent="0.25">
      <c r="B1" s="25" t="s">
        <v>150</v>
      </c>
      <c r="I1" s="25" t="s">
        <v>110</v>
      </c>
    </row>
    <row r="2" spans="2:14" x14ac:dyDescent="0.25">
      <c r="B2" s="25" t="s">
        <v>111</v>
      </c>
      <c r="C2" s="25" t="s">
        <v>151</v>
      </c>
      <c r="D2" s="25" t="s">
        <v>152</v>
      </c>
      <c r="E2" s="25" t="s">
        <v>114</v>
      </c>
      <c r="F2" s="25" t="s">
        <v>153</v>
      </c>
      <c r="I2" s="25" t="s">
        <v>111</v>
      </c>
      <c r="J2" s="25" t="s">
        <v>112</v>
      </c>
      <c r="K2" s="25" t="s">
        <v>113</v>
      </c>
      <c r="L2" s="25" t="s">
        <v>114</v>
      </c>
      <c r="M2" s="25" t="s">
        <v>115</v>
      </c>
    </row>
    <row r="3" spans="2:14" x14ac:dyDescent="0.25">
      <c r="B3" s="25" t="s">
        <v>154</v>
      </c>
      <c r="C3" s="25" t="s">
        <v>154</v>
      </c>
      <c r="D3" s="25" t="s">
        <v>154</v>
      </c>
      <c r="E3" s="25" t="s">
        <v>154</v>
      </c>
      <c r="F3" s="25" t="s">
        <v>154</v>
      </c>
      <c r="G3" s="25"/>
      <c r="I3" s="25" t="s">
        <v>13</v>
      </c>
      <c r="J3" s="25" t="s">
        <v>13</v>
      </c>
      <c r="K3" s="25" t="s">
        <v>13</v>
      </c>
      <c r="L3" s="25" t="s">
        <v>13</v>
      </c>
      <c r="M3" s="25" t="s">
        <v>13</v>
      </c>
      <c r="N3" s="25"/>
    </row>
    <row r="4" spans="2:14" x14ac:dyDescent="0.25">
      <c r="B4" s="25" t="s">
        <v>155</v>
      </c>
      <c r="C4" s="25" t="s">
        <v>117</v>
      </c>
      <c r="D4" s="25" t="s">
        <v>156</v>
      </c>
      <c r="E4" s="25" t="s">
        <v>157</v>
      </c>
      <c r="F4" s="2" t="s">
        <v>158</v>
      </c>
      <c r="G4" s="25" t="s">
        <v>129</v>
      </c>
      <c r="I4" s="25" t="s">
        <v>116</v>
      </c>
      <c r="J4" s="25" t="s">
        <v>117</v>
      </c>
      <c r="K4" s="25" t="s">
        <v>118</v>
      </c>
      <c r="L4" s="25" t="s">
        <v>119</v>
      </c>
      <c r="M4" s="2" t="s">
        <v>120</v>
      </c>
      <c r="N4" s="25" t="s">
        <v>20</v>
      </c>
    </row>
    <row r="5" spans="2:14" ht="15" customHeight="1" x14ac:dyDescent="0.25">
      <c r="B5" s="25" t="s">
        <v>159</v>
      </c>
      <c r="C5" s="25" t="s">
        <v>166</v>
      </c>
      <c r="D5" s="25" t="s">
        <v>160</v>
      </c>
      <c r="E5" s="25" t="s">
        <v>161</v>
      </c>
      <c r="F5" s="9" t="s">
        <v>162</v>
      </c>
      <c r="G5" s="25" t="s">
        <v>130</v>
      </c>
      <c r="I5" s="25" t="s">
        <v>121</v>
      </c>
      <c r="J5" s="25" t="s">
        <v>122</v>
      </c>
      <c r="K5" s="25" t="s">
        <v>123</v>
      </c>
      <c r="L5" s="25" t="s">
        <v>124</v>
      </c>
      <c r="M5" s="9" t="s">
        <v>125</v>
      </c>
      <c r="N5" s="25" t="s">
        <v>24</v>
      </c>
    </row>
    <row r="6" spans="2:14" ht="15" customHeight="1" x14ac:dyDescent="0.25">
      <c r="D6" s="25" t="s">
        <v>163</v>
      </c>
      <c r="E6" s="25" t="s">
        <v>164</v>
      </c>
      <c r="F6" s="2" t="s">
        <v>165</v>
      </c>
      <c r="K6" s="25" t="s">
        <v>126</v>
      </c>
      <c r="L6" s="25" t="s">
        <v>127</v>
      </c>
      <c r="M6" s="2" t="s">
        <v>128</v>
      </c>
    </row>
    <row r="7" spans="2:14" ht="15" customHeight="1" x14ac:dyDescent="0.25">
      <c r="E7" s="25"/>
      <c r="L7" s="25"/>
    </row>
    <row r="12" spans="2:14" x14ac:dyDescent="0.25">
      <c r="C12" s="2"/>
      <c r="J12" s="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Business Income</vt:lpstr>
      <vt:lpstr>Organizer</vt:lpstr>
      <vt:lpstr>Logbook template</vt:lpstr>
      <vt:lpstr>Data</vt:lpstr>
      <vt:lpstr>H Business Income</vt:lpstr>
      <vt:lpstr>H Organizer</vt:lpstr>
      <vt:lpstr>H Logbook template</vt:lpstr>
      <vt:lpstr>H Data</vt:lpstr>
      <vt:lpstr>'H Data'!_auth</vt:lpstr>
      <vt:lpstr>_auth</vt:lpstr>
      <vt:lpstr>'H Data'!_car</vt:lpstr>
      <vt:lpstr>_car</vt:lpstr>
      <vt:lpstr>'H Data'!_measure</vt:lpstr>
      <vt:lpstr>_measure</vt:lpstr>
      <vt:lpstr>'H Data'!_officeuse</vt:lpstr>
      <vt:lpstr>_officeuse</vt:lpstr>
      <vt:lpstr>'H Data'!_services</vt:lpstr>
      <vt:lpstr>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Rodrigo Bitello</cp:lastModifiedBy>
  <dcterms:created xsi:type="dcterms:W3CDTF">2025-01-11T09:08:49Z</dcterms:created>
  <dcterms:modified xsi:type="dcterms:W3CDTF">2025-01-12T21:43:09Z</dcterms:modified>
</cp:coreProperties>
</file>